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Temp\Web\"/>
    </mc:Choice>
  </mc:AlternateContent>
  <xr:revisionPtr revIDLastSave="0" documentId="8_{95460F64-9230-45E4-A652-C6C9E997ACA8}" xr6:coauthVersionLast="47" xr6:coauthVersionMax="47" xr10:uidLastSave="{00000000-0000-0000-0000-000000000000}"/>
  <bookViews>
    <workbookView xWindow="-120" yWindow="-120" windowWidth="25440" windowHeight="15990" xr2:uid="{64305D29-B8AD-4076-96CB-F329657BD57A}"/>
  </bookViews>
  <sheets>
    <sheet name="Berechnung" sheetId="4" r:id="rId1"/>
  </sheets>
  <definedNames>
    <definedName name="_xlnm.Print_Area" localSheetId="0">Berechnung!$A$1:$K$34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V209" i="4" l="1"/>
  <c r="EU209" i="4"/>
  <c r="ET209" i="4"/>
  <c r="ES209" i="4"/>
  <c r="ER209" i="4"/>
  <c r="EQ209" i="4"/>
  <c r="EP209" i="4"/>
  <c r="EO209" i="4"/>
  <c r="EN209" i="4"/>
  <c r="EM209" i="4"/>
  <c r="EL209" i="4"/>
  <c r="EK209" i="4"/>
  <c r="EJ209" i="4"/>
  <c r="EI209" i="4"/>
  <c r="EH209" i="4"/>
  <c r="EG209" i="4"/>
  <c r="EF209" i="4"/>
  <c r="EE209" i="4"/>
  <c r="ED209" i="4"/>
  <c r="EC209" i="4"/>
  <c r="EB209" i="4"/>
  <c r="EA209" i="4"/>
  <c r="DZ209" i="4"/>
  <c r="DY209" i="4"/>
  <c r="DX209" i="4"/>
  <c r="DW209" i="4"/>
  <c r="DV209" i="4"/>
  <c r="DU209" i="4"/>
  <c r="DT209" i="4"/>
  <c r="DS209" i="4"/>
  <c r="DR209" i="4"/>
  <c r="DQ209" i="4"/>
  <c r="DP209" i="4"/>
  <c r="DO209" i="4"/>
  <c r="DN209" i="4"/>
  <c r="DM209" i="4"/>
  <c r="DL209" i="4"/>
  <c r="DK209" i="4"/>
  <c r="DJ209" i="4"/>
  <c r="DI209" i="4"/>
  <c r="DH209" i="4"/>
  <c r="DG209" i="4"/>
  <c r="DF209" i="4"/>
  <c r="DE209" i="4"/>
  <c r="DD209" i="4"/>
  <c r="DC209" i="4"/>
  <c r="DB209" i="4"/>
  <c r="DA209" i="4"/>
  <c r="CZ209" i="4"/>
  <c r="CY209" i="4"/>
  <c r="CX209" i="4"/>
  <c r="CW209" i="4"/>
  <c r="CV209" i="4"/>
  <c r="CU209" i="4"/>
  <c r="CT209" i="4"/>
  <c r="CS209" i="4"/>
  <c r="CR209" i="4"/>
  <c r="CQ209" i="4"/>
  <c r="CP209" i="4"/>
  <c r="CO209" i="4"/>
  <c r="CN209" i="4"/>
  <c r="CM209" i="4"/>
  <c r="CL209" i="4"/>
  <c r="CK209" i="4"/>
  <c r="CJ209" i="4"/>
  <c r="CI209" i="4"/>
  <c r="CH209" i="4"/>
  <c r="CG209" i="4"/>
  <c r="CF209" i="4"/>
  <c r="CE209" i="4"/>
  <c r="CD209" i="4"/>
  <c r="CC209" i="4"/>
  <c r="CB209" i="4"/>
  <c r="CA209" i="4"/>
  <c r="BZ209" i="4"/>
  <c r="BY209" i="4"/>
  <c r="BX209" i="4"/>
  <c r="BW209" i="4"/>
  <c r="BV209" i="4"/>
  <c r="BU209" i="4"/>
  <c r="BT209" i="4"/>
  <c r="BS209" i="4"/>
  <c r="BR209" i="4"/>
  <c r="BQ209" i="4"/>
  <c r="BP209" i="4"/>
  <c r="BO209" i="4"/>
  <c r="BN209" i="4"/>
  <c r="BM209" i="4"/>
  <c r="BL209" i="4"/>
  <c r="BK209" i="4"/>
  <c r="BJ209" i="4"/>
  <c r="BI209" i="4"/>
  <c r="BH209" i="4"/>
  <c r="BG209" i="4"/>
  <c r="BF209" i="4"/>
  <c r="BE209" i="4"/>
  <c r="BD209" i="4"/>
  <c r="BC209" i="4"/>
  <c r="BB209" i="4"/>
  <c r="BA209" i="4"/>
  <c r="AZ209" i="4"/>
  <c r="AY209" i="4"/>
  <c r="AX209" i="4"/>
  <c r="AW209" i="4"/>
  <c r="AV209" i="4"/>
  <c r="AU209" i="4"/>
  <c r="AT209" i="4"/>
  <c r="AS209" i="4"/>
  <c r="AR209" i="4"/>
  <c r="AQ209" i="4"/>
  <c r="AP209" i="4"/>
  <c r="AO209" i="4"/>
  <c r="AN209" i="4"/>
  <c r="AM209" i="4"/>
  <c r="AL209" i="4"/>
  <c r="AK209" i="4"/>
  <c r="AJ209" i="4"/>
  <c r="AI209" i="4"/>
  <c r="AH209" i="4"/>
  <c r="AG209" i="4"/>
  <c r="AF209" i="4"/>
  <c r="AE209" i="4"/>
  <c r="AD209" i="4"/>
  <c r="AC209" i="4"/>
  <c r="AB209" i="4"/>
  <c r="AA209" i="4"/>
  <c r="Z209" i="4"/>
  <c r="Y209" i="4"/>
  <c r="X209" i="4"/>
  <c r="W209" i="4"/>
  <c r="V209" i="4"/>
  <c r="U209" i="4"/>
  <c r="T209" i="4"/>
  <c r="S209" i="4"/>
  <c r="R209" i="4"/>
  <c r="Q209" i="4"/>
  <c r="P209" i="4"/>
  <c r="O209" i="4"/>
  <c r="N209" i="4"/>
  <c r="M209" i="4"/>
  <c r="L209" i="4"/>
  <c r="K209" i="4"/>
  <c r="J209" i="4"/>
  <c r="I209" i="4"/>
  <c r="H209" i="4"/>
  <c r="G209" i="4"/>
  <c r="F209" i="4"/>
  <c r="EV208" i="4"/>
  <c r="EU208" i="4"/>
  <c r="ET208" i="4"/>
  <c r="ES208" i="4"/>
  <c r="ER208" i="4"/>
  <c r="EQ208" i="4"/>
  <c r="EP208" i="4"/>
  <c r="EO208" i="4"/>
  <c r="EN208" i="4"/>
  <c r="EM208" i="4"/>
  <c r="EL208" i="4"/>
  <c r="EK208" i="4"/>
  <c r="EJ208" i="4"/>
  <c r="EI208" i="4"/>
  <c r="EH208" i="4"/>
  <c r="EG208" i="4"/>
  <c r="EF208" i="4"/>
  <c r="EE208" i="4"/>
  <c r="ED208" i="4"/>
  <c r="EC208" i="4"/>
  <c r="EB208" i="4"/>
  <c r="EA208" i="4"/>
  <c r="DZ208" i="4"/>
  <c r="DY208" i="4"/>
  <c r="DX208" i="4"/>
  <c r="DW208" i="4"/>
  <c r="DV208" i="4"/>
  <c r="DU208" i="4"/>
  <c r="DT208" i="4"/>
  <c r="DS208" i="4"/>
  <c r="DR208" i="4"/>
  <c r="DQ208" i="4"/>
  <c r="DP208" i="4"/>
  <c r="DO208" i="4"/>
  <c r="DN208" i="4"/>
  <c r="DM208" i="4"/>
  <c r="DL208" i="4"/>
  <c r="DK208" i="4"/>
  <c r="DJ208" i="4"/>
  <c r="DI208" i="4"/>
  <c r="DH208" i="4"/>
  <c r="DG208" i="4"/>
  <c r="DF208" i="4"/>
  <c r="DE208" i="4"/>
  <c r="DD208" i="4"/>
  <c r="DC208" i="4"/>
  <c r="DB208" i="4"/>
  <c r="DA208" i="4"/>
  <c r="CZ208" i="4"/>
  <c r="CY208" i="4"/>
  <c r="CX208" i="4"/>
  <c r="CW208" i="4"/>
  <c r="CV208" i="4"/>
  <c r="CU208" i="4"/>
  <c r="CT208" i="4"/>
  <c r="CS208" i="4"/>
  <c r="CR208" i="4"/>
  <c r="CQ208" i="4"/>
  <c r="CP208" i="4"/>
  <c r="CO208" i="4"/>
  <c r="CN208" i="4"/>
  <c r="CM208" i="4"/>
  <c r="CL208" i="4"/>
  <c r="CK208" i="4"/>
  <c r="CJ208" i="4"/>
  <c r="CI208" i="4"/>
  <c r="CH208" i="4"/>
  <c r="CG208" i="4"/>
  <c r="CF208" i="4"/>
  <c r="CE208" i="4"/>
  <c r="CD208" i="4"/>
  <c r="CC208" i="4"/>
  <c r="CB208" i="4"/>
  <c r="CA208" i="4"/>
  <c r="BZ208" i="4"/>
  <c r="BY208" i="4"/>
  <c r="BX208" i="4"/>
  <c r="BW208" i="4"/>
  <c r="BV208" i="4"/>
  <c r="BU208" i="4"/>
  <c r="BT208" i="4"/>
  <c r="BS208" i="4"/>
  <c r="BR208" i="4"/>
  <c r="BQ208" i="4"/>
  <c r="BP208" i="4"/>
  <c r="BO208" i="4"/>
  <c r="BN208" i="4"/>
  <c r="BM208" i="4"/>
  <c r="BL208" i="4"/>
  <c r="BK208" i="4"/>
  <c r="BJ208" i="4"/>
  <c r="BI208" i="4"/>
  <c r="BH208" i="4"/>
  <c r="BG208" i="4"/>
  <c r="BF208" i="4"/>
  <c r="BE208" i="4"/>
  <c r="BD208" i="4"/>
  <c r="BC208" i="4"/>
  <c r="BB208" i="4"/>
  <c r="BA208" i="4"/>
  <c r="AZ208" i="4"/>
  <c r="AY208" i="4"/>
  <c r="AX208" i="4"/>
  <c r="AW208" i="4"/>
  <c r="AV208" i="4"/>
  <c r="AU208" i="4"/>
  <c r="AT208" i="4"/>
  <c r="AS208" i="4"/>
  <c r="AR208" i="4"/>
  <c r="AQ208" i="4"/>
  <c r="AP208" i="4"/>
  <c r="AO208" i="4"/>
  <c r="AN208" i="4"/>
  <c r="AM208" i="4"/>
  <c r="AL208" i="4"/>
  <c r="AK208" i="4"/>
  <c r="AJ208" i="4"/>
  <c r="AI208" i="4"/>
  <c r="AH208" i="4"/>
  <c r="AG208" i="4"/>
  <c r="AF208" i="4"/>
  <c r="AE208" i="4"/>
  <c r="AD208" i="4"/>
  <c r="AC208" i="4"/>
  <c r="AB208" i="4"/>
  <c r="AA208" i="4"/>
  <c r="Z208" i="4"/>
  <c r="Y208" i="4"/>
  <c r="X208" i="4"/>
  <c r="W208" i="4"/>
  <c r="V208" i="4"/>
  <c r="U208" i="4"/>
  <c r="T208" i="4"/>
  <c r="S208" i="4"/>
  <c r="R208" i="4"/>
  <c r="Q208" i="4"/>
  <c r="P208" i="4"/>
  <c r="O208" i="4"/>
  <c r="N208" i="4"/>
  <c r="M208" i="4"/>
  <c r="L208" i="4"/>
  <c r="K208" i="4"/>
  <c r="J208" i="4"/>
  <c r="I208" i="4"/>
  <c r="H208" i="4"/>
  <c r="G208" i="4"/>
  <c r="F208" i="4"/>
  <c r="E209" i="4"/>
  <c r="EV207" i="4"/>
  <c r="EU207" i="4"/>
  <c r="ET207" i="4"/>
  <c r="ES207" i="4"/>
  <c r="ER207" i="4"/>
  <c r="EQ207" i="4"/>
  <c r="EP207" i="4"/>
  <c r="EO207" i="4"/>
  <c r="EN207" i="4"/>
  <c r="EM207" i="4"/>
  <c r="EL207" i="4"/>
  <c r="EK207" i="4"/>
  <c r="EJ207" i="4"/>
  <c r="EI207" i="4"/>
  <c r="EH207" i="4"/>
  <c r="EG207" i="4"/>
  <c r="EF207" i="4"/>
  <c r="EE207" i="4"/>
  <c r="ED207" i="4"/>
  <c r="EC207" i="4"/>
  <c r="EB207" i="4"/>
  <c r="EA207" i="4"/>
  <c r="DZ207" i="4"/>
  <c r="DY207" i="4"/>
  <c r="DX207" i="4"/>
  <c r="DW207" i="4"/>
  <c r="DV207" i="4"/>
  <c r="DU207" i="4"/>
  <c r="DT207" i="4"/>
  <c r="DS207" i="4"/>
  <c r="DR207" i="4"/>
  <c r="DQ207" i="4"/>
  <c r="DP207" i="4"/>
  <c r="DO207" i="4"/>
  <c r="DN207" i="4"/>
  <c r="DM207" i="4"/>
  <c r="DL207" i="4"/>
  <c r="DK207" i="4"/>
  <c r="DJ207" i="4"/>
  <c r="DI207" i="4"/>
  <c r="DH207" i="4"/>
  <c r="DG207" i="4"/>
  <c r="DF207" i="4"/>
  <c r="DE207" i="4"/>
  <c r="DD207" i="4"/>
  <c r="DC207" i="4"/>
  <c r="DB207" i="4"/>
  <c r="DA207" i="4"/>
  <c r="CZ207" i="4"/>
  <c r="CY207" i="4"/>
  <c r="CX207" i="4"/>
  <c r="CW207" i="4"/>
  <c r="CV207" i="4"/>
  <c r="CU207" i="4"/>
  <c r="CT207" i="4"/>
  <c r="CS207" i="4"/>
  <c r="CR207" i="4"/>
  <c r="CQ207" i="4"/>
  <c r="CP207" i="4"/>
  <c r="CO207" i="4"/>
  <c r="CN207" i="4"/>
  <c r="CM207" i="4"/>
  <c r="CL207" i="4"/>
  <c r="CK207" i="4"/>
  <c r="CJ207" i="4"/>
  <c r="CI207" i="4"/>
  <c r="CH207" i="4"/>
  <c r="CG207" i="4"/>
  <c r="CF207" i="4"/>
  <c r="CE207" i="4"/>
  <c r="CD207" i="4"/>
  <c r="CC207" i="4"/>
  <c r="CB207" i="4"/>
  <c r="CA207" i="4"/>
  <c r="BZ207" i="4"/>
  <c r="BY207" i="4"/>
  <c r="BX207" i="4"/>
  <c r="BW207" i="4"/>
  <c r="BV207" i="4"/>
  <c r="BU207" i="4"/>
  <c r="BT207" i="4"/>
  <c r="BS207" i="4"/>
  <c r="BR207" i="4"/>
  <c r="BQ207" i="4"/>
  <c r="BP207" i="4"/>
  <c r="BO207" i="4"/>
  <c r="BN207" i="4"/>
  <c r="BM207" i="4"/>
  <c r="BL207" i="4"/>
  <c r="BK207" i="4"/>
  <c r="BJ207" i="4"/>
  <c r="BI207" i="4"/>
  <c r="BH207" i="4"/>
  <c r="BG207" i="4"/>
  <c r="BF207" i="4"/>
  <c r="BE207" i="4"/>
  <c r="BD207" i="4"/>
  <c r="BC207" i="4"/>
  <c r="BB207" i="4"/>
  <c r="BA207" i="4"/>
  <c r="AZ207" i="4"/>
  <c r="AY207" i="4"/>
  <c r="AX207" i="4"/>
  <c r="AW207" i="4"/>
  <c r="AV207" i="4"/>
  <c r="AU207" i="4"/>
  <c r="AT207" i="4"/>
  <c r="AS207" i="4"/>
  <c r="AR207" i="4"/>
  <c r="AQ207" i="4"/>
  <c r="AP207" i="4"/>
  <c r="AO207" i="4"/>
  <c r="AN207" i="4"/>
  <c r="AM207" i="4"/>
  <c r="AL207" i="4"/>
  <c r="AK207" i="4"/>
  <c r="AJ207" i="4"/>
  <c r="AI207" i="4"/>
  <c r="AH207" i="4"/>
  <c r="AG207" i="4"/>
  <c r="AF207" i="4"/>
  <c r="AE207" i="4"/>
  <c r="AD207" i="4"/>
  <c r="AC207" i="4"/>
  <c r="AB207" i="4"/>
  <c r="AA207" i="4"/>
  <c r="Z207" i="4"/>
  <c r="Y207" i="4"/>
  <c r="X207" i="4"/>
  <c r="W207" i="4"/>
  <c r="V207" i="4"/>
  <c r="U207" i="4"/>
  <c r="T207" i="4"/>
  <c r="S207" i="4"/>
  <c r="R207" i="4"/>
  <c r="Q207" i="4"/>
  <c r="P207" i="4"/>
  <c r="O207" i="4"/>
  <c r="N207" i="4"/>
  <c r="M207" i="4"/>
  <c r="L207" i="4"/>
  <c r="K207" i="4"/>
  <c r="J207" i="4"/>
  <c r="I207" i="4"/>
  <c r="H207" i="4"/>
  <c r="G207" i="4"/>
  <c r="F207" i="4"/>
  <c r="E207" i="4"/>
  <c r="D207" i="4"/>
  <c r="EV37" i="4"/>
  <c r="EU37" i="4"/>
  <c r="ET37" i="4"/>
  <c r="ES37" i="4"/>
  <c r="ER37" i="4"/>
  <c r="EQ37" i="4"/>
  <c r="EP37" i="4"/>
  <c r="EO37" i="4"/>
  <c r="EN37" i="4"/>
  <c r="EM37" i="4"/>
  <c r="EL37" i="4"/>
  <c r="EK37" i="4"/>
  <c r="EJ37" i="4"/>
  <c r="EI37" i="4"/>
  <c r="EH37" i="4"/>
  <c r="EG37" i="4"/>
  <c r="EF37" i="4"/>
  <c r="EE37" i="4"/>
  <c r="ED37" i="4"/>
  <c r="EC37" i="4"/>
  <c r="EB37" i="4"/>
  <c r="EA37" i="4"/>
  <c r="DZ37" i="4"/>
  <c r="DY37" i="4"/>
  <c r="DX37" i="4"/>
  <c r="DW37" i="4"/>
  <c r="DV37" i="4"/>
  <c r="DU37" i="4"/>
  <c r="DT37" i="4"/>
  <c r="DS37" i="4"/>
  <c r="DR37" i="4"/>
  <c r="DQ37" i="4"/>
  <c r="DP37" i="4"/>
  <c r="DO37" i="4"/>
  <c r="DN37" i="4"/>
  <c r="DM37" i="4"/>
  <c r="DL37" i="4"/>
  <c r="DK37" i="4"/>
  <c r="DJ37" i="4"/>
  <c r="DI37" i="4"/>
  <c r="DH37" i="4"/>
  <c r="DG37" i="4"/>
  <c r="DF37" i="4"/>
  <c r="DE37" i="4"/>
  <c r="DD37" i="4"/>
  <c r="DC37" i="4"/>
  <c r="DB37" i="4"/>
  <c r="DA37" i="4"/>
  <c r="CZ37" i="4"/>
  <c r="CY37" i="4"/>
  <c r="CX37" i="4"/>
  <c r="CW37" i="4"/>
  <c r="CV37" i="4"/>
  <c r="CU37" i="4"/>
  <c r="CT37" i="4"/>
  <c r="CS37" i="4"/>
  <c r="CR37" i="4"/>
  <c r="CQ37" i="4"/>
  <c r="CP37" i="4"/>
  <c r="CO37" i="4"/>
  <c r="CN37" i="4"/>
  <c r="CM37" i="4"/>
  <c r="CL37" i="4"/>
  <c r="CK37" i="4"/>
  <c r="CJ37" i="4"/>
  <c r="CI37" i="4"/>
  <c r="CH37" i="4"/>
  <c r="CG37" i="4"/>
  <c r="CF37" i="4"/>
  <c r="CE37" i="4"/>
  <c r="CD37" i="4"/>
  <c r="CC37" i="4"/>
  <c r="CB37" i="4"/>
  <c r="CA37" i="4"/>
  <c r="BZ37" i="4"/>
  <c r="BY37" i="4"/>
  <c r="BX37" i="4"/>
  <c r="BW37" i="4"/>
  <c r="BV37" i="4"/>
  <c r="BU37" i="4"/>
  <c r="BT37" i="4"/>
  <c r="BS37" i="4"/>
  <c r="BR37" i="4"/>
  <c r="BQ37" i="4"/>
  <c r="BP37" i="4"/>
  <c r="BO37" i="4"/>
  <c r="BN37" i="4"/>
  <c r="BM37" i="4"/>
  <c r="BL37" i="4"/>
  <c r="BK37" i="4"/>
  <c r="BJ37" i="4"/>
  <c r="BI37" i="4"/>
  <c r="BH37" i="4"/>
  <c r="BG37" i="4"/>
  <c r="BF37" i="4"/>
  <c r="BE37" i="4"/>
  <c r="BD37" i="4"/>
  <c r="BC37" i="4"/>
  <c r="BB37" i="4"/>
  <c r="BA37" i="4"/>
  <c r="AZ37" i="4"/>
  <c r="AY37" i="4"/>
  <c r="AX37" i="4"/>
  <c r="AW37" i="4"/>
  <c r="AV37" i="4"/>
  <c r="AU37" i="4"/>
  <c r="AT37" i="4"/>
  <c r="AS37" i="4"/>
  <c r="AR37" i="4"/>
  <c r="AQ37" i="4"/>
  <c r="AP37" i="4"/>
  <c r="AO37" i="4"/>
  <c r="AN37" i="4"/>
  <c r="AM37" i="4"/>
  <c r="AL37" i="4"/>
  <c r="AK37" i="4"/>
  <c r="AJ37" i="4"/>
  <c r="AI37" i="4"/>
  <c r="AH37" i="4"/>
  <c r="AG37" i="4"/>
  <c r="AF37" i="4"/>
  <c r="AE37" i="4"/>
  <c r="AD37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EV36" i="4"/>
  <c r="EU36" i="4"/>
  <c r="ET36" i="4"/>
  <c r="ES36" i="4"/>
  <c r="ER36" i="4"/>
  <c r="EQ36" i="4"/>
  <c r="EP36" i="4"/>
  <c r="EO36" i="4"/>
  <c r="EN36" i="4"/>
  <c r="EM36" i="4"/>
  <c r="EL36" i="4"/>
  <c r="EK36" i="4"/>
  <c r="EJ36" i="4"/>
  <c r="EI36" i="4"/>
  <c r="EH36" i="4"/>
  <c r="EG36" i="4"/>
  <c r="EF36" i="4"/>
  <c r="EE36" i="4"/>
  <c r="ED36" i="4"/>
  <c r="EC36" i="4"/>
  <c r="EB36" i="4"/>
  <c r="EA36" i="4"/>
  <c r="DZ36" i="4"/>
  <c r="DY36" i="4"/>
  <c r="DX36" i="4"/>
  <c r="DW36" i="4"/>
  <c r="DV36" i="4"/>
  <c r="DU36" i="4"/>
  <c r="DT36" i="4"/>
  <c r="DS36" i="4"/>
  <c r="DR36" i="4"/>
  <c r="DQ36" i="4"/>
  <c r="DP36" i="4"/>
  <c r="DO36" i="4"/>
  <c r="DN36" i="4"/>
  <c r="DM36" i="4"/>
  <c r="DL36" i="4"/>
  <c r="DK36" i="4"/>
  <c r="DJ36" i="4"/>
  <c r="DI36" i="4"/>
  <c r="DH36" i="4"/>
  <c r="DG36" i="4"/>
  <c r="DF36" i="4"/>
  <c r="DE36" i="4"/>
  <c r="DD36" i="4"/>
  <c r="DC36" i="4"/>
  <c r="DB36" i="4"/>
  <c r="DA36" i="4"/>
  <c r="CZ36" i="4"/>
  <c r="CY36" i="4"/>
  <c r="CX36" i="4"/>
  <c r="CW36" i="4"/>
  <c r="CV36" i="4"/>
  <c r="CU36" i="4"/>
  <c r="CT36" i="4"/>
  <c r="CS36" i="4"/>
  <c r="CR36" i="4"/>
  <c r="CQ36" i="4"/>
  <c r="CP36" i="4"/>
  <c r="CO36" i="4"/>
  <c r="CN36" i="4"/>
  <c r="CM36" i="4"/>
  <c r="CL36" i="4"/>
  <c r="CK36" i="4"/>
  <c r="CJ36" i="4"/>
  <c r="CI36" i="4"/>
  <c r="CH36" i="4"/>
  <c r="CG36" i="4"/>
  <c r="CF36" i="4"/>
  <c r="CE36" i="4"/>
  <c r="CD36" i="4"/>
  <c r="CC36" i="4"/>
  <c r="CB36" i="4"/>
  <c r="CA36" i="4"/>
  <c r="BZ36" i="4"/>
  <c r="BY36" i="4"/>
  <c r="BX36" i="4"/>
  <c r="BW36" i="4"/>
  <c r="BV36" i="4"/>
  <c r="BU36" i="4"/>
  <c r="BT36" i="4"/>
  <c r="BS36" i="4"/>
  <c r="BR36" i="4"/>
  <c r="BQ36" i="4"/>
  <c r="BP36" i="4"/>
  <c r="BO36" i="4"/>
  <c r="BN36" i="4"/>
  <c r="BM36" i="4"/>
  <c r="BL36" i="4"/>
  <c r="BK36" i="4"/>
  <c r="BJ36" i="4"/>
  <c r="BI36" i="4"/>
  <c r="BH36" i="4"/>
  <c r="BG36" i="4"/>
  <c r="BF36" i="4"/>
  <c r="BE36" i="4"/>
  <c r="BD36" i="4"/>
  <c r="BC36" i="4"/>
  <c r="BB36" i="4"/>
  <c r="BA36" i="4"/>
  <c r="AZ36" i="4"/>
  <c r="AY36" i="4"/>
  <c r="AX36" i="4"/>
  <c r="AW36" i="4"/>
  <c r="AV36" i="4"/>
  <c r="AU36" i="4"/>
  <c r="AT36" i="4"/>
  <c r="AS36" i="4"/>
  <c r="AR36" i="4"/>
  <c r="AQ36" i="4"/>
  <c r="AP36" i="4"/>
  <c r="AO36" i="4"/>
  <c r="AN36" i="4"/>
  <c r="AM36" i="4"/>
  <c r="AL36" i="4"/>
  <c r="AK36" i="4"/>
  <c r="AJ36" i="4"/>
  <c r="AI36" i="4"/>
  <c r="AH36" i="4"/>
  <c r="AG36" i="4"/>
  <c r="AF36" i="4"/>
  <c r="AE36" i="4"/>
  <c r="AD36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EV35" i="4"/>
  <c r="EU35" i="4"/>
  <c r="ET35" i="4"/>
  <c r="ES35" i="4"/>
  <c r="ER35" i="4"/>
  <c r="EQ35" i="4"/>
  <c r="EP35" i="4"/>
  <c r="EO35" i="4"/>
  <c r="EN35" i="4"/>
  <c r="EM35" i="4"/>
  <c r="EL35" i="4"/>
  <c r="EK35" i="4"/>
  <c r="EJ35" i="4"/>
  <c r="EI35" i="4"/>
  <c r="EH35" i="4"/>
  <c r="EG35" i="4"/>
  <c r="EF35" i="4"/>
  <c r="EE35" i="4"/>
  <c r="ED35" i="4"/>
  <c r="EC35" i="4"/>
  <c r="EB35" i="4"/>
  <c r="EA35" i="4"/>
  <c r="DZ35" i="4"/>
  <c r="DY35" i="4"/>
  <c r="DX35" i="4"/>
  <c r="DW35" i="4"/>
  <c r="DV35" i="4"/>
  <c r="DU35" i="4"/>
  <c r="DT35" i="4"/>
  <c r="DS35" i="4"/>
  <c r="DR35" i="4"/>
  <c r="DQ35" i="4"/>
  <c r="DP35" i="4"/>
  <c r="DO35" i="4"/>
  <c r="DN35" i="4"/>
  <c r="DM35" i="4"/>
  <c r="DL35" i="4"/>
  <c r="DK35" i="4"/>
  <c r="DJ35" i="4"/>
  <c r="DI35" i="4"/>
  <c r="DH35" i="4"/>
  <c r="DG35" i="4"/>
  <c r="DF35" i="4"/>
  <c r="DE35" i="4"/>
  <c r="DD35" i="4"/>
  <c r="DC35" i="4"/>
  <c r="DB35" i="4"/>
  <c r="DA35" i="4"/>
  <c r="CZ35" i="4"/>
  <c r="CY35" i="4"/>
  <c r="CX35" i="4"/>
  <c r="CW35" i="4"/>
  <c r="CV35" i="4"/>
  <c r="CU35" i="4"/>
  <c r="CT35" i="4"/>
  <c r="CS35" i="4"/>
  <c r="CR35" i="4"/>
  <c r="CQ35" i="4"/>
  <c r="CP35" i="4"/>
  <c r="CO35" i="4"/>
  <c r="CN35" i="4"/>
  <c r="CM35" i="4"/>
  <c r="CL35" i="4"/>
  <c r="CK35" i="4"/>
  <c r="CJ35" i="4"/>
  <c r="CI35" i="4"/>
  <c r="CH35" i="4"/>
  <c r="CG35" i="4"/>
  <c r="CF35" i="4"/>
  <c r="CE35" i="4"/>
  <c r="CD35" i="4"/>
  <c r="CC35" i="4"/>
  <c r="CB35" i="4"/>
  <c r="CA35" i="4"/>
  <c r="BZ35" i="4"/>
  <c r="BY35" i="4"/>
  <c r="BX35" i="4"/>
  <c r="BW35" i="4"/>
  <c r="BV35" i="4"/>
  <c r="BU35" i="4"/>
  <c r="BT35" i="4"/>
  <c r="BS35" i="4"/>
  <c r="BR35" i="4"/>
  <c r="BQ35" i="4"/>
  <c r="BP35" i="4"/>
  <c r="BO35" i="4"/>
  <c r="BN35" i="4"/>
  <c r="BM35" i="4"/>
  <c r="BL35" i="4"/>
  <c r="BK35" i="4"/>
  <c r="BJ35" i="4"/>
  <c r="BI35" i="4"/>
  <c r="BH35" i="4"/>
  <c r="BG35" i="4"/>
  <c r="BF35" i="4"/>
  <c r="BE35" i="4"/>
  <c r="BD35" i="4"/>
  <c r="BC35" i="4"/>
  <c r="BB35" i="4"/>
  <c r="BA35" i="4"/>
  <c r="AZ35" i="4"/>
  <c r="AY35" i="4"/>
  <c r="AX35" i="4"/>
  <c r="AW35" i="4"/>
  <c r="AV35" i="4"/>
  <c r="AU35" i="4"/>
  <c r="AT35" i="4"/>
  <c r="AS35" i="4"/>
  <c r="AR35" i="4"/>
  <c r="AQ35" i="4"/>
  <c r="AP35" i="4"/>
  <c r="AO35" i="4"/>
  <c r="AN35" i="4"/>
  <c r="AM35" i="4"/>
  <c r="AL35" i="4"/>
  <c r="AK35" i="4"/>
  <c r="AJ35" i="4"/>
  <c r="AI35" i="4"/>
  <c r="AH35" i="4"/>
  <c r="AG35" i="4"/>
  <c r="AF35" i="4"/>
  <c r="AE35" i="4"/>
  <c r="AD35" i="4"/>
  <c r="AC35" i="4"/>
  <c r="AB35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F36" i="4"/>
  <c r="G35" i="4"/>
  <c r="D198" i="4"/>
  <c r="D197" i="4"/>
  <c r="D196" i="4"/>
  <c r="D195" i="4"/>
  <c r="D194" i="4"/>
  <c r="D193" i="4"/>
  <c r="D192" i="4"/>
  <c r="D191" i="4"/>
  <c r="D190" i="4"/>
  <c r="D189" i="4"/>
  <c r="D188" i="4"/>
  <c r="D187" i="4"/>
  <c r="D186" i="4"/>
  <c r="D185" i="4"/>
  <c r="D184" i="4"/>
  <c r="D183" i="4"/>
  <c r="D182" i="4"/>
  <c r="D181" i="4"/>
  <c r="D180" i="4"/>
  <c r="D179" i="4"/>
  <c r="D178" i="4"/>
  <c r="D177" i="4"/>
  <c r="D176" i="4"/>
  <c r="D175" i="4"/>
  <c r="D174" i="4"/>
  <c r="D173" i="4"/>
  <c r="D172" i="4"/>
  <c r="D171" i="4"/>
  <c r="D170" i="4"/>
  <c r="D169" i="4"/>
  <c r="D168" i="4"/>
  <c r="D167" i="4"/>
  <c r="D166" i="4"/>
  <c r="D165" i="4"/>
  <c r="D164" i="4"/>
  <c r="D163" i="4"/>
  <c r="D162" i="4"/>
  <c r="D161" i="4"/>
  <c r="D160" i="4"/>
  <c r="D159" i="4"/>
  <c r="D158" i="4"/>
  <c r="D157" i="4"/>
  <c r="D156" i="4"/>
  <c r="D155" i="4"/>
  <c r="D154" i="4"/>
  <c r="D153" i="4"/>
  <c r="D152" i="4"/>
  <c r="D151" i="4"/>
  <c r="D150" i="4"/>
  <c r="D149" i="4"/>
  <c r="D148" i="4"/>
  <c r="D147" i="4"/>
  <c r="D146" i="4"/>
  <c r="D145" i="4"/>
  <c r="D144" i="4"/>
  <c r="D143" i="4"/>
  <c r="D142" i="4"/>
  <c r="D141" i="4"/>
  <c r="D140" i="4"/>
  <c r="D139" i="4"/>
  <c r="D138" i="4"/>
  <c r="D137" i="4"/>
  <c r="D136" i="4"/>
  <c r="D135" i="4"/>
  <c r="D134" i="4"/>
  <c r="D133" i="4"/>
  <c r="D132" i="4"/>
  <c r="D131" i="4"/>
  <c r="D130" i="4"/>
  <c r="D129" i="4"/>
  <c r="D128" i="4"/>
  <c r="D127" i="4"/>
  <c r="D126" i="4"/>
  <c r="D125" i="4"/>
  <c r="D124" i="4"/>
  <c r="D123" i="4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C198" i="4"/>
  <c r="C197" i="4"/>
  <c r="C196" i="4"/>
  <c r="C195" i="4"/>
  <c r="C194" i="4"/>
  <c r="C193" i="4"/>
  <c r="C192" i="4"/>
  <c r="C191" i="4"/>
  <c r="C190" i="4"/>
  <c r="C189" i="4"/>
  <c r="C188" i="4"/>
  <c r="C187" i="4"/>
  <c r="C186" i="4"/>
  <c r="C185" i="4"/>
  <c r="C184" i="4"/>
  <c r="C183" i="4"/>
  <c r="C182" i="4"/>
  <c r="C181" i="4"/>
  <c r="C180" i="4"/>
  <c r="C179" i="4"/>
  <c r="C178" i="4"/>
  <c r="C177" i="4"/>
  <c r="C176" i="4"/>
  <c r="C175" i="4"/>
  <c r="C174" i="4"/>
  <c r="C173" i="4"/>
  <c r="C172" i="4"/>
  <c r="C171" i="4"/>
  <c r="C170" i="4"/>
  <c r="C169" i="4"/>
  <c r="C168" i="4"/>
  <c r="C167" i="4"/>
  <c r="C166" i="4"/>
  <c r="C165" i="4"/>
  <c r="C164" i="4"/>
  <c r="C163" i="4"/>
  <c r="C162" i="4"/>
  <c r="C161" i="4"/>
  <c r="C160" i="4"/>
  <c r="C159" i="4"/>
  <c r="C158" i="4"/>
  <c r="C157" i="4"/>
  <c r="C156" i="4"/>
  <c r="C155" i="4"/>
  <c r="C154" i="4"/>
  <c r="C153" i="4"/>
  <c r="C152" i="4"/>
  <c r="C151" i="4"/>
  <c r="C150" i="4"/>
  <c r="C149" i="4"/>
  <c r="C148" i="4"/>
  <c r="C147" i="4"/>
  <c r="C146" i="4"/>
  <c r="C145" i="4"/>
  <c r="C144" i="4"/>
  <c r="C143" i="4"/>
  <c r="C142" i="4"/>
  <c r="C141" i="4"/>
  <c r="C140" i="4"/>
  <c r="C139" i="4"/>
  <c r="C138" i="4"/>
  <c r="C137" i="4"/>
  <c r="C136" i="4"/>
  <c r="C135" i="4"/>
  <c r="C134" i="4"/>
  <c r="C133" i="4"/>
  <c r="C132" i="4"/>
  <c r="C131" i="4"/>
  <c r="C130" i="4"/>
  <c r="C129" i="4"/>
  <c r="C128" i="4"/>
  <c r="C127" i="4"/>
  <c r="C126" i="4"/>
  <c r="C125" i="4"/>
  <c r="C124" i="4"/>
  <c r="C123" i="4"/>
  <c r="C122" i="4"/>
  <c r="C121" i="4"/>
  <c r="C120" i="4"/>
  <c r="C119" i="4"/>
  <c r="C118" i="4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80" i="4"/>
  <c r="B179" i="4"/>
  <c r="B178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J49" i="4" l="1"/>
  <c r="J50" i="4" s="1"/>
  <c r="J51" i="4" s="1"/>
  <c r="J52" i="4" s="1"/>
  <c r="J53" i="4" s="1"/>
  <c r="J54" i="4" s="1"/>
  <c r="J55" i="4" s="1"/>
  <c r="J56" i="4" s="1"/>
  <c r="J57" i="4" s="1"/>
  <c r="J58" i="4" s="1"/>
  <c r="J59" i="4" s="1"/>
  <c r="J60" i="4" s="1"/>
  <c r="J61" i="4" s="1"/>
  <c r="J62" i="4" s="1"/>
  <c r="J63" i="4" s="1"/>
  <c r="J64" i="4" s="1"/>
  <c r="J65" i="4" s="1"/>
  <c r="J66" i="4" s="1"/>
  <c r="J67" i="4" s="1"/>
  <c r="J68" i="4" s="1"/>
  <c r="J69" i="4" s="1"/>
  <c r="J70" i="4" s="1"/>
  <c r="J71" i="4" s="1"/>
  <c r="J72" i="4" s="1"/>
  <c r="J73" i="4" s="1"/>
  <c r="J74" i="4" s="1"/>
  <c r="J75" i="4" s="1"/>
  <c r="J76" i="4" s="1"/>
  <c r="J77" i="4" s="1"/>
  <c r="J78" i="4" s="1"/>
  <c r="J79" i="4" s="1"/>
  <c r="J80" i="4" s="1"/>
  <c r="J81" i="4" s="1"/>
  <c r="J82" i="4" s="1"/>
  <c r="J83" i="4" s="1"/>
  <c r="J84" i="4" s="1"/>
  <c r="J85" i="4" s="1"/>
  <c r="J86" i="4" s="1"/>
  <c r="J87" i="4" s="1"/>
  <c r="J88" i="4" s="1"/>
  <c r="J89" i="4" s="1"/>
  <c r="J90" i="4" s="1"/>
  <c r="J91" i="4" s="1"/>
  <c r="J92" i="4" s="1"/>
  <c r="J93" i="4" s="1"/>
  <c r="J94" i="4" s="1"/>
  <c r="J95" i="4" s="1"/>
  <c r="J96" i="4" s="1"/>
  <c r="J97" i="4" s="1"/>
  <c r="J98" i="4" s="1"/>
  <c r="J99" i="4" s="1"/>
  <c r="J100" i="4" s="1"/>
  <c r="J101" i="4" s="1"/>
  <c r="J102" i="4" s="1"/>
  <c r="J103" i="4" s="1"/>
  <c r="J104" i="4" s="1"/>
  <c r="J105" i="4" s="1"/>
  <c r="J106" i="4" s="1"/>
  <c r="J107" i="4" s="1"/>
  <c r="J108" i="4" s="1"/>
  <c r="J109" i="4" s="1"/>
  <c r="J110" i="4" s="1"/>
  <c r="J111" i="4" s="1"/>
  <c r="J112" i="4" s="1"/>
  <c r="J113" i="4" s="1"/>
  <c r="J114" i="4" s="1"/>
  <c r="J115" i="4" s="1"/>
  <c r="J116" i="4" s="1"/>
  <c r="J117" i="4" s="1"/>
  <c r="J118" i="4" s="1"/>
  <c r="J119" i="4" s="1"/>
  <c r="J120" i="4" s="1"/>
  <c r="J121" i="4" s="1"/>
  <c r="J122" i="4" s="1"/>
  <c r="J123" i="4" s="1"/>
  <c r="J124" i="4" s="1"/>
  <c r="J125" i="4" s="1"/>
  <c r="J126" i="4" s="1"/>
  <c r="J127" i="4" s="1"/>
  <c r="J128" i="4" s="1"/>
  <c r="J129" i="4" s="1"/>
  <c r="J130" i="4" s="1"/>
  <c r="J131" i="4" s="1"/>
  <c r="J132" i="4" s="1"/>
  <c r="J133" i="4" s="1"/>
  <c r="J134" i="4" s="1"/>
  <c r="J135" i="4" s="1"/>
  <c r="J136" i="4" s="1"/>
  <c r="J137" i="4" s="1"/>
  <c r="J138" i="4" s="1"/>
  <c r="J139" i="4" s="1"/>
  <c r="J140" i="4" s="1"/>
  <c r="J141" i="4" s="1"/>
  <c r="J142" i="4" s="1"/>
  <c r="J143" i="4" s="1"/>
  <c r="J144" i="4" s="1"/>
  <c r="J145" i="4" s="1"/>
  <c r="J146" i="4" s="1"/>
  <c r="J147" i="4" s="1"/>
  <c r="I49" i="4"/>
  <c r="H49" i="4"/>
  <c r="H50" i="4" s="1"/>
  <c r="G49" i="4"/>
  <c r="G50" i="4" s="1"/>
  <c r="G51" i="4" s="1"/>
  <c r="F49" i="4"/>
  <c r="F50" i="4" s="1"/>
  <c r="F51" i="4" s="1"/>
  <c r="F52" i="4" s="1"/>
  <c r="F53" i="4" s="1"/>
  <c r="F54" i="4" s="1"/>
  <c r="F55" i="4" s="1"/>
  <c r="F56" i="4" s="1"/>
  <c r="F57" i="4" s="1"/>
  <c r="F58" i="4" s="1"/>
  <c r="F59" i="4" s="1"/>
  <c r="F60" i="4" s="1"/>
  <c r="F61" i="4" s="1"/>
  <c r="F62" i="4" s="1"/>
  <c r="F63" i="4" s="1"/>
  <c r="F64" i="4" s="1"/>
  <c r="F65" i="4" s="1"/>
  <c r="F66" i="4" s="1"/>
  <c r="F67" i="4" s="1"/>
  <c r="F68" i="4" s="1"/>
  <c r="F69" i="4" s="1"/>
  <c r="F70" i="4" s="1"/>
  <c r="F71" i="4" s="1"/>
  <c r="F72" i="4" s="1"/>
  <c r="F73" i="4" s="1"/>
  <c r="F74" i="4" s="1"/>
  <c r="F75" i="4" s="1"/>
  <c r="F76" i="4" s="1"/>
  <c r="F77" i="4" s="1"/>
  <c r="F78" i="4" s="1"/>
  <c r="F79" i="4" s="1"/>
  <c r="F80" i="4" s="1"/>
  <c r="F81" i="4" s="1"/>
  <c r="F82" i="4" s="1"/>
  <c r="F83" i="4" s="1"/>
  <c r="F84" i="4" s="1"/>
  <c r="F85" i="4" s="1"/>
  <c r="F86" i="4" s="1"/>
  <c r="F87" i="4" s="1"/>
  <c r="F88" i="4" s="1"/>
  <c r="F89" i="4" s="1"/>
  <c r="F90" i="4" s="1"/>
  <c r="F91" i="4" s="1"/>
  <c r="F92" i="4" s="1"/>
  <c r="F93" i="4" s="1"/>
  <c r="F94" i="4" s="1"/>
  <c r="F95" i="4" s="1"/>
  <c r="F96" i="4" s="1"/>
  <c r="F97" i="4" s="1"/>
  <c r="F98" i="4" s="1"/>
  <c r="F99" i="4" s="1"/>
  <c r="F100" i="4" s="1"/>
  <c r="F101" i="4" s="1"/>
  <c r="F102" i="4" s="1"/>
  <c r="F103" i="4" s="1"/>
  <c r="F104" i="4" s="1"/>
  <c r="F105" i="4" s="1"/>
  <c r="F106" i="4" s="1"/>
  <c r="F107" i="4" s="1"/>
  <c r="F108" i="4" s="1"/>
  <c r="F109" i="4" s="1"/>
  <c r="F110" i="4" s="1"/>
  <c r="F111" i="4" s="1"/>
  <c r="F112" i="4" s="1"/>
  <c r="F113" i="4" s="1"/>
  <c r="F114" i="4" s="1"/>
  <c r="F115" i="4" s="1"/>
  <c r="F116" i="4" s="1"/>
  <c r="F117" i="4" s="1"/>
  <c r="F118" i="4" s="1"/>
  <c r="F119" i="4" s="1"/>
  <c r="F120" i="4" s="1"/>
  <c r="F121" i="4" s="1"/>
  <c r="F122" i="4" s="1"/>
  <c r="F123" i="4" s="1"/>
  <c r="F124" i="4" s="1"/>
  <c r="F125" i="4" s="1"/>
  <c r="F126" i="4" s="1"/>
  <c r="F127" i="4" s="1"/>
  <c r="F128" i="4" s="1"/>
  <c r="F129" i="4" s="1"/>
  <c r="F130" i="4" s="1"/>
  <c r="F131" i="4" s="1"/>
  <c r="F132" i="4" s="1"/>
  <c r="F133" i="4" s="1"/>
  <c r="F134" i="4" s="1"/>
  <c r="F135" i="4" s="1"/>
  <c r="F136" i="4" s="1"/>
  <c r="F137" i="4" s="1"/>
  <c r="F138" i="4" s="1"/>
  <c r="F139" i="4" s="1"/>
  <c r="F140" i="4" s="1"/>
  <c r="F141" i="4" s="1"/>
  <c r="F142" i="4" s="1"/>
  <c r="F143" i="4" s="1"/>
  <c r="F144" i="4" s="1"/>
  <c r="F145" i="4" s="1"/>
  <c r="F146" i="4" s="1"/>
  <c r="F147" i="4" s="1"/>
  <c r="K48" i="4"/>
  <c r="D43" i="4"/>
  <c r="E43" i="4" s="1"/>
  <c r="F43" i="4" s="1"/>
  <c r="G43" i="4" s="1"/>
  <c r="H43" i="4" s="1"/>
  <c r="I43" i="4" s="1"/>
  <c r="J43" i="4" s="1"/>
  <c r="K43" i="4" s="1"/>
  <c r="L43" i="4" s="1"/>
  <c r="M43" i="4" s="1"/>
  <c r="N43" i="4" s="1"/>
  <c r="O43" i="4" s="1"/>
  <c r="P43" i="4" s="1"/>
  <c r="Q43" i="4" s="1"/>
  <c r="R43" i="4" s="1"/>
  <c r="S43" i="4" s="1"/>
  <c r="T43" i="4" s="1"/>
  <c r="U43" i="4" s="1"/>
  <c r="V43" i="4" s="1"/>
  <c r="W43" i="4" s="1"/>
  <c r="X43" i="4" s="1"/>
  <c r="Y43" i="4" s="1"/>
  <c r="Z43" i="4" s="1"/>
  <c r="AA43" i="4" s="1"/>
  <c r="AB43" i="4" s="1"/>
  <c r="AC43" i="4" s="1"/>
  <c r="AD43" i="4" s="1"/>
  <c r="AE43" i="4" s="1"/>
  <c r="AF43" i="4" s="1"/>
  <c r="AG43" i="4" s="1"/>
  <c r="AH43" i="4" s="1"/>
  <c r="AI43" i="4" s="1"/>
  <c r="AJ43" i="4" s="1"/>
  <c r="AK43" i="4" s="1"/>
  <c r="AL43" i="4" s="1"/>
  <c r="AM43" i="4" s="1"/>
  <c r="AN43" i="4" s="1"/>
  <c r="AO43" i="4" s="1"/>
  <c r="AP43" i="4" s="1"/>
  <c r="AQ43" i="4" s="1"/>
  <c r="AR43" i="4" s="1"/>
  <c r="AS43" i="4" s="1"/>
  <c r="AT43" i="4" s="1"/>
  <c r="AU43" i="4" s="1"/>
  <c r="AV43" i="4" s="1"/>
  <c r="AW43" i="4" s="1"/>
  <c r="AX43" i="4" s="1"/>
  <c r="AY43" i="4" s="1"/>
  <c r="AZ43" i="4" s="1"/>
  <c r="BA43" i="4" s="1"/>
  <c r="BB43" i="4" s="1"/>
  <c r="BC43" i="4" s="1"/>
  <c r="BD43" i="4" s="1"/>
  <c r="BE43" i="4" s="1"/>
  <c r="BF43" i="4" s="1"/>
  <c r="BG43" i="4" s="1"/>
  <c r="BH43" i="4" s="1"/>
  <c r="BI43" i="4" s="1"/>
  <c r="BJ43" i="4" s="1"/>
  <c r="BK43" i="4" s="1"/>
  <c r="BL43" i="4" s="1"/>
  <c r="BM43" i="4" s="1"/>
  <c r="BN43" i="4" s="1"/>
  <c r="BO43" i="4" s="1"/>
  <c r="BP43" i="4" s="1"/>
  <c r="BQ43" i="4" s="1"/>
  <c r="BR43" i="4" s="1"/>
  <c r="BS43" i="4" s="1"/>
  <c r="BT43" i="4" s="1"/>
  <c r="BU43" i="4" s="1"/>
  <c r="BV43" i="4" s="1"/>
  <c r="BW43" i="4" s="1"/>
  <c r="BX43" i="4" s="1"/>
  <c r="BY43" i="4" s="1"/>
  <c r="BZ43" i="4" s="1"/>
  <c r="CA43" i="4" s="1"/>
  <c r="CB43" i="4" s="1"/>
  <c r="CC43" i="4" s="1"/>
  <c r="CD43" i="4" s="1"/>
  <c r="CE43" i="4" s="1"/>
  <c r="CF43" i="4" s="1"/>
  <c r="CG43" i="4" s="1"/>
  <c r="CH43" i="4" s="1"/>
  <c r="CI43" i="4" s="1"/>
  <c r="CJ43" i="4" s="1"/>
  <c r="CK43" i="4" s="1"/>
  <c r="CL43" i="4" s="1"/>
  <c r="CM43" i="4" s="1"/>
  <c r="CN43" i="4" s="1"/>
  <c r="CO43" i="4" s="1"/>
  <c r="CP43" i="4" s="1"/>
  <c r="CQ43" i="4" s="1"/>
  <c r="CR43" i="4" s="1"/>
  <c r="CS43" i="4" s="1"/>
  <c r="CT43" i="4" s="1"/>
  <c r="CU43" i="4" s="1"/>
  <c r="CV43" i="4" s="1"/>
  <c r="CW43" i="4" s="1"/>
  <c r="CX43" i="4" s="1"/>
  <c r="C44" i="4"/>
  <c r="D42" i="4"/>
  <c r="D41" i="4"/>
  <c r="E41" i="4" s="1"/>
  <c r="D40" i="4"/>
  <c r="E40" i="4" s="1"/>
  <c r="F40" i="4" s="1"/>
  <c r="D39" i="4"/>
  <c r="E39" i="4" s="1"/>
  <c r="F39" i="4" s="1"/>
  <c r="G39" i="4" s="1"/>
  <c r="H39" i="4" s="1"/>
  <c r="I39" i="4" s="1"/>
  <c r="J39" i="4" s="1"/>
  <c r="K39" i="4" s="1"/>
  <c r="L39" i="4" s="1"/>
  <c r="M39" i="4" s="1"/>
  <c r="N39" i="4" s="1"/>
  <c r="O39" i="4" s="1"/>
  <c r="P39" i="4" s="1"/>
  <c r="Q39" i="4" s="1"/>
  <c r="R39" i="4" s="1"/>
  <c r="S39" i="4" s="1"/>
  <c r="T39" i="4" s="1"/>
  <c r="U39" i="4" s="1"/>
  <c r="V39" i="4" s="1"/>
  <c r="W39" i="4" s="1"/>
  <c r="X39" i="4" s="1"/>
  <c r="Y39" i="4" s="1"/>
  <c r="Z39" i="4" s="1"/>
  <c r="AA39" i="4" s="1"/>
  <c r="AB39" i="4" s="1"/>
  <c r="AC39" i="4" s="1"/>
  <c r="AD39" i="4" s="1"/>
  <c r="AE39" i="4" s="1"/>
  <c r="AF39" i="4" s="1"/>
  <c r="AG39" i="4" s="1"/>
  <c r="AH39" i="4" s="1"/>
  <c r="AI39" i="4" s="1"/>
  <c r="AJ39" i="4" s="1"/>
  <c r="AK39" i="4" s="1"/>
  <c r="AL39" i="4" s="1"/>
  <c r="AM39" i="4" s="1"/>
  <c r="AN39" i="4" s="1"/>
  <c r="AO39" i="4" s="1"/>
  <c r="AP39" i="4" s="1"/>
  <c r="AQ39" i="4" s="1"/>
  <c r="AR39" i="4" s="1"/>
  <c r="AS39" i="4" s="1"/>
  <c r="AT39" i="4" s="1"/>
  <c r="AU39" i="4" s="1"/>
  <c r="AV39" i="4" s="1"/>
  <c r="AW39" i="4" s="1"/>
  <c r="AX39" i="4" s="1"/>
  <c r="AY39" i="4" s="1"/>
  <c r="AZ39" i="4" s="1"/>
  <c r="BA39" i="4" s="1"/>
  <c r="BB39" i="4" s="1"/>
  <c r="BC39" i="4" s="1"/>
  <c r="BD39" i="4" s="1"/>
  <c r="BE39" i="4" s="1"/>
  <c r="BF39" i="4" s="1"/>
  <c r="BG39" i="4" s="1"/>
  <c r="BH39" i="4" s="1"/>
  <c r="BI39" i="4" s="1"/>
  <c r="BJ39" i="4" s="1"/>
  <c r="BK39" i="4" s="1"/>
  <c r="BL39" i="4" s="1"/>
  <c r="BM39" i="4" s="1"/>
  <c r="BN39" i="4" s="1"/>
  <c r="BO39" i="4" s="1"/>
  <c r="BP39" i="4" s="1"/>
  <c r="BQ39" i="4" s="1"/>
  <c r="BR39" i="4" s="1"/>
  <c r="BS39" i="4" s="1"/>
  <c r="BT39" i="4" s="1"/>
  <c r="BU39" i="4" s="1"/>
  <c r="BV39" i="4" s="1"/>
  <c r="BW39" i="4" s="1"/>
  <c r="BX39" i="4" s="1"/>
  <c r="BY39" i="4" s="1"/>
  <c r="BZ39" i="4" s="1"/>
  <c r="CA39" i="4" s="1"/>
  <c r="CB39" i="4" s="1"/>
  <c r="CC39" i="4" s="1"/>
  <c r="CD39" i="4" s="1"/>
  <c r="CE39" i="4" s="1"/>
  <c r="CF39" i="4" s="1"/>
  <c r="CG39" i="4" s="1"/>
  <c r="CH39" i="4" s="1"/>
  <c r="CI39" i="4" s="1"/>
  <c r="CJ39" i="4" s="1"/>
  <c r="CK39" i="4" s="1"/>
  <c r="CL39" i="4" s="1"/>
  <c r="CM39" i="4" s="1"/>
  <c r="CN39" i="4" s="1"/>
  <c r="CO39" i="4" s="1"/>
  <c r="CP39" i="4" s="1"/>
  <c r="CQ39" i="4" s="1"/>
  <c r="CR39" i="4" s="1"/>
  <c r="CS39" i="4" s="1"/>
  <c r="CT39" i="4" s="1"/>
  <c r="CU39" i="4" s="1"/>
  <c r="CV39" i="4" s="1"/>
  <c r="CW39" i="4" s="1"/>
  <c r="CX39" i="4" s="1"/>
  <c r="I50" i="4" l="1"/>
  <c r="I51" i="4" s="1"/>
  <c r="I52" i="4" s="1"/>
  <c r="I53" i="4" s="1"/>
  <c r="I54" i="4" s="1"/>
  <c r="I55" i="4" s="1"/>
  <c r="I56" i="4" s="1"/>
  <c r="I57" i="4" s="1"/>
  <c r="I58" i="4" s="1"/>
  <c r="I59" i="4" s="1"/>
  <c r="I60" i="4" s="1"/>
  <c r="I61" i="4" s="1"/>
  <c r="I62" i="4" s="1"/>
  <c r="I63" i="4" s="1"/>
  <c r="I64" i="4" s="1"/>
  <c r="I65" i="4" s="1"/>
  <c r="I66" i="4" s="1"/>
  <c r="I67" i="4" s="1"/>
  <c r="I68" i="4" s="1"/>
  <c r="I69" i="4" s="1"/>
  <c r="I70" i="4" s="1"/>
  <c r="I71" i="4" s="1"/>
  <c r="I72" i="4" s="1"/>
  <c r="I73" i="4" s="1"/>
  <c r="I74" i="4" s="1"/>
  <c r="I75" i="4" s="1"/>
  <c r="I76" i="4" s="1"/>
  <c r="I77" i="4" s="1"/>
  <c r="I78" i="4" s="1"/>
  <c r="I79" i="4" s="1"/>
  <c r="I80" i="4" s="1"/>
  <c r="I81" i="4" s="1"/>
  <c r="I82" i="4" s="1"/>
  <c r="I83" i="4" s="1"/>
  <c r="I84" i="4" s="1"/>
  <c r="I85" i="4" s="1"/>
  <c r="I86" i="4" s="1"/>
  <c r="I87" i="4" s="1"/>
  <c r="I88" i="4" s="1"/>
  <c r="I89" i="4" s="1"/>
  <c r="I90" i="4" s="1"/>
  <c r="I91" i="4" s="1"/>
  <c r="I92" i="4" s="1"/>
  <c r="I93" i="4" s="1"/>
  <c r="I94" i="4" s="1"/>
  <c r="I95" i="4" s="1"/>
  <c r="I96" i="4" s="1"/>
  <c r="I97" i="4" s="1"/>
  <c r="I98" i="4" s="1"/>
  <c r="I99" i="4" s="1"/>
  <c r="I100" i="4" s="1"/>
  <c r="I101" i="4" s="1"/>
  <c r="I102" i="4" s="1"/>
  <c r="I103" i="4" s="1"/>
  <c r="I104" i="4" s="1"/>
  <c r="I105" i="4" s="1"/>
  <c r="I106" i="4" s="1"/>
  <c r="I107" i="4" s="1"/>
  <c r="I108" i="4" s="1"/>
  <c r="I109" i="4" s="1"/>
  <c r="I110" i="4" s="1"/>
  <c r="I111" i="4" s="1"/>
  <c r="I112" i="4" s="1"/>
  <c r="I113" i="4" s="1"/>
  <c r="I114" i="4" s="1"/>
  <c r="I115" i="4" s="1"/>
  <c r="I116" i="4" s="1"/>
  <c r="I117" i="4" s="1"/>
  <c r="I118" i="4" s="1"/>
  <c r="I119" i="4" s="1"/>
  <c r="I120" i="4" s="1"/>
  <c r="I121" i="4" s="1"/>
  <c r="I122" i="4" s="1"/>
  <c r="I123" i="4" s="1"/>
  <c r="I124" i="4" s="1"/>
  <c r="I125" i="4" s="1"/>
  <c r="I126" i="4" s="1"/>
  <c r="I127" i="4" s="1"/>
  <c r="I128" i="4" s="1"/>
  <c r="I129" i="4" s="1"/>
  <c r="I130" i="4" s="1"/>
  <c r="I131" i="4" s="1"/>
  <c r="I132" i="4" s="1"/>
  <c r="I133" i="4" s="1"/>
  <c r="I134" i="4" s="1"/>
  <c r="I135" i="4" s="1"/>
  <c r="I136" i="4" s="1"/>
  <c r="I137" i="4" s="1"/>
  <c r="I138" i="4" s="1"/>
  <c r="I139" i="4" s="1"/>
  <c r="I140" i="4" s="1"/>
  <c r="I141" i="4" s="1"/>
  <c r="I142" i="4" s="1"/>
  <c r="I143" i="4" s="1"/>
  <c r="I144" i="4" s="1"/>
  <c r="I145" i="4" s="1"/>
  <c r="I146" i="4" s="1"/>
  <c r="I147" i="4" s="1"/>
  <c r="I148" i="4" s="1"/>
  <c r="I149" i="4" s="1"/>
  <c r="I150" i="4" s="1"/>
  <c r="I151" i="4" s="1"/>
  <c r="I152" i="4" s="1"/>
  <c r="I153" i="4" s="1"/>
  <c r="I154" i="4" s="1"/>
  <c r="I155" i="4" s="1"/>
  <c r="I156" i="4" s="1"/>
  <c r="I157" i="4" s="1"/>
  <c r="I158" i="4" s="1"/>
  <c r="I159" i="4" s="1"/>
  <c r="I160" i="4" s="1"/>
  <c r="I161" i="4" s="1"/>
  <c r="I162" i="4" s="1"/>
  <c r="I163" i="4" s="1"/>
  <c r="I164" i="4" s="1"/>
  <c r="I165" i="4" s="1"/>
  <c r="I166" i="4" s="1"/>
  <c r="I167" i="4" s="1"/>
  <c r="I168" i="4" s="1"/>
  <c r="I169" i="4" s="1"/>
  <c r="I170" i="4" s="1"/>
  <c r="I171" i="4" s="1"/>
  <c r="I172" i="4" s="1"/>
  <c r="I173" i="4" s="1"/>
  <c r="I174" i="4" s="1"/>
  <c r="I175" i="4" s="1"/>
  <c r="I176" i="4" s="1"/>
  <c r="I177" i="4" s="1"/>
  <c r="I178" i="4" s="1"/>
  <c r="I179" i="4" s="1"/>
  <c r="I180" i="4" s="1"/>
  <c r="I181" i="4" s="1"/>
  <c r="I182" i="4" s="1"/>
  <c r="I183" i="4" s="1"/>
  <c r="I184" i="4" s="1"/>
  <c r="I185" i="4" s="1"/>
  <c r="I186" i="4" s="1"/>
  <c r="I187" i="4" s="1"/>
  <c r="I188" i="4" s="1"/>
  <c r="I189" i="4" s="1"/>
  <c r="I190" i="4" s="1"/>
  <c r="I191" i="4" s="1"/>
  <c r="I192" i="4" s="1"/>
  <c r="I193" i="4" s="1"/>
  <c r="I194" i="4" s="1"/>
  <c r="I195" i="4" s="1"/>
  <c r="I196" i="4" s="1"/>
  <c r="I197" i="4" s="1"/>
  <c r="I198" i="4" s="1"/>
  <c r="H51" i="4"/>
  <c r="H52" i="4" s="1"/>
  <c r="H53" i="4" s="1"/>
  <c r="H54" i="4" s="1"/>
  <c r="H55" i="4" s="1"/>
  <c r="H56" i="4" s="1"/>
  <c r="H57" i="4" s="1"/>
  <c r="H58" i="4" s="1"/>
  <c r="H59" i="4" s="1"/>
  <c r="H60" i="4" s="1"/>
  <c r="H61" i="4" s="1"/>
  <c r="H62" i="4" s="1"/>
  <c r="H63" i="4" s="1"/>
  <c r="H64" i="4" s="1"/>
  <c r="H65" i="4" s="1"/>
  <c r="H66" i="4" s="1"/>
  <c r="H67" i="4" s="1"/>
  <c r="H68" i="4" s="1"/>
  <c r="H69" i="4" s="1"/>
  <c r="H70" i="4" s="1"/>
  <c r="H71" i="4" s="1"/>
  <c r="H72" i="4" s="1"/>
  <c r="H73" i="4" s="1"/>
  <c r="H74" i="4" s="1"/>
  <c r="H75" i="4" s="1"/>
  <c r="H76" i="4" s="1"/>
  <c r="H77" i="4" s="1"/>
  <c r="H78" i="4" s="1"/>
  <c r="H79" i="4" s="1"/>
  <c r="H80" i="4" s="1"/>
  <c r="H81" i="4" s="1"/>
  <c r="H82" i="4" s="1"/>
  <c r="H83" i="4" s="1"/>
  <c r="H84" i="4" s="1"/>
  <c r="H85" i="4" s="1"/>
  <c r="H86" i="4" s="1"/>
  <c r="H87" i="4" s="1"/>
  <c r="H88" i="4" s="1"/>
  <c r="H89" i="4" s="1"/>
  <c r="H90" i="4" s="1"/>
  <c r="H91" i="4" s="1"/>
  <c r="H92" i="4" s="1"/>
  <c r="H93" i="4" s="1"/>
  <c r="H94" i="4" s="1"/>
  <c r="H95" i="4" s="1"/>
  <c r="H96" i="4" s="1"/>
  <c r="H97" i="4" s="1"/>
  <c r="H98" i="4" s="1"/>
  <c r="H99" i="4" s="1"/>
  <c r="H100" i="4" s="1"/>
  <c r="H101" i="4" s="1"/>
  <c r="H102" i="4" s="1"/>
  <c r="H103" i="4" s="1"/>
  <c r="H104" i="4" s="1"/>
  <c r="H105" i="4" s="1"/>
  <c r="H106" i="4" s="1"/>
  <c r="H107" i="4" s="1"/>
  <c r="H108" i="4" s="1"/>
  <c r="H109" i="4" s="1"/>
  <c r="H110" i="4" s="1"/>
  <c r="H111" i="4" s="1"/>
  <c r="H112" i="4" s="1"/>
  <c r="H113" i="4" s="1"/>
  <c r="H114" i="4" s="1"/>
  <c r="H115" i="4" s="1"/>
  <c r="H116" i="4" s="1"/>
  <c r="H117" i="4" s="1"/>
  <c r="H118" i="4" s="1"/>
  <c r="H119" i="4" s="1"/>
  <c r="H120" i="4" s="1"/>
  <c r="H121" i="4" s="1"/>
  <c r="H122" i="4" s="1"/>
  <c r="H123" i="4" s="1"/>
  <c r="H124" i="4" s="1"/>
  <c r="H125" i="4" s="1"/>
  <c r="H126" i="4" s="1"/>
  <c r="H127" i="4" s="1"/>
  <c r="H128" i="4" s="1"/>
  <c r="H129" i="4" s="1"/>
  <c r="H130" i="4" s="1"/>
  <c r="H131" i="4" s="1"/>
  <c r="H132" i="4" s="1"/>
  <c r="H133" i="4" s="1"/>
  <c r="H134" i="4" s="1"/>
  <c r="H135" i="4" s="1"/>
  <c r="H136" i="4" s="1"/>
  <c r="H137" i="4" s="1"/>
  <c r="H138" i="4" s="1"/>
  <c r="H139" i="4" s="1"/>
  <c r="H140" i="4" s="1"/>
  <c r="H141" i="4" s="1"/>
  <c r="H142" i="4" s="1"/>
  <c r="H143" i="4" s="1"/>
  <c r="H144" i="4" s="1"/>
  <c r="H145" i="4" s="1"/>
  <c r="H146" i="4" s="1"/>
  <c r="H147" i="4" s="1"/>
  <c r="H148" i="4" s="1"/>
  <c r="H149" i="4" s="1"/>
  <c r="H150" i="4" s="1"/>
  <c r="H151" i="4" s="1"/>
  <c r="H152" i="4" s="1"/>
  <c r="H153" i="4" s="1"/>
  <c r="H154" i="4" s="1"/>
  <c r="H155" i="4" s="1"/>
  <c r="H156" i="4" s="1"/>
  <c r="H157" i="4" s="1"/>
  <c r="H158" i="4" s="1"/>
  <c r="H159" i="4" s="1"/>
  <c r="H160" i="4" s="1"/>
  <c r="H161" i="4" s="1"/>
  <c r="H162" i="4" s="1"/>
  <c r="H163" i="4" s="1"/>
  <c r="H164" i="4" s="1"/>
  <c r="H165" i="4" s="1"/>
  <c r="H166" i="4" s="1"/>
  <c r="H167" i="4" s="1"/>
  <c r="H168" i="4" s="1"/>
  <c r="H169" i="4" s="1"/>
  <c r="H170" i="4" s="1"/>
  <c r="H171" i="4" s="1"/>
  <c r="H172" i="4" s="1"/>
  <c r="H173" i="4" s="1"/>
  <c r="H174" i="4" s="1"/>
  <c r="H175" i="4" s="1"/>
  <c r="H176" i="4" s="1"/>
  <c r="H177" i="4" s="1"/>
  <c r="H178" i="4" s="1"/>
  <c r="H179" i="4" s="1"/>
  <c r="H180" i="4" s="1"/>
  <c r="H181" i="4" s="1"/>
  <c r="H182" i="4" s="1"/>
  <c r="H183" i="4" s="1"/>
  <c r="H184" i="4" s="1"/>
  <c r="H185" i="4" s="1"/>
  <c r="H186" i="4" s="1"/>
  <c r="H187" i="4" s="1"/>
  <c r="H188" i="4" s="1"/>
  <c r="H189" i="4" s="1"/>
  <c r="H190" i="4" s="1"/>
  <c r="H191" i="4" s="1"/>
  <c r="H192" i="4" s="1"/>
  <c r="H193" i="4" s="1"/>
  <c r="H194" i="4" s="1"/>
  <c r="H195" i="4" s="1"/>
  <c r="H196" i="4" s="1"/>
  <c r="H197" i="4" s="1"/>
  <c r="H198" i="4" s="1"/>
  <c r="G52" i="4"/>
  <c r="G53" i="4" s="1"/>
  <c r="G54" i="4" s="1"/>
  <c r="K49" i="4"/>
  <c r="F41" i="4"/>
  <c r="E42" i="4"/>
  <c r="K51" i="4" l="1"/>
  <c r="K50" i="4"/>
  <c r="K52" i="4"/>
  <c r="K53" i="4"/>
  <c r="K54" i="4"/>
  <c r="G55" i="4"/>
  <c r="F42" i="4"/>
  <c r="F44" i="4" s="1"/>
  <c r="G41" i="4"/>
  <c r="G40" i="4"/>
  <c r="E44" i="4"/>
  <c r="D44" i="4"/>
  <c r="K55" i="4" l="1"/>
  <c r="G56" i="4"/>
  <c r="G42" i="4"/>
  <c r="H42" i="4" s="1"/>
  <c r="G44" i="4"/>
  <c r="H41" i="4"/>
  <c r="H40" i="4"/>
  <c r="K56" i="4" l="1"/>
  <c r="G57" i="4"/>
  <c r="H44" i="4"/>
  <c r="I42" i="4"/>
  <c r="I40" i="4"/>
  <c r="I41" i="4"/>
  <c r="K57" i="4" l="1"/>
  <c r="G58" i="4"/>
  <c r="I44" i="4"/>
  <c r="J41" i="4"/>
  <c r="J42" i="4"/>
  <c r="J40" i="4"/>
  <c r="K58" i="4" l="1"/>
  <c r="G59" i="4"/>
  <c r="J44" i="4"/>
  <c r="K41" i="4"/>
  <c r="K40" i="4"/>
  <c r="K42" i="4"/>
  <c r="G60" i="4" l="1"/>
  <c r="K59" i="4"/>
  <c r="K44" i="4"/>
  <c r="L40" i="4"/>
  <c r="L42" i="4"/>
  <c r="L41" i="4"/>
  <c r="G61" i="4" l="1"/>
  <c r="K60" i="4"/>
  <c r="L44" i="4"/>
  <c r="M42" i="4"/>
  <c r="M40" i="4"/>
  <c r="M41" i="4"/>
  <c r="G62" i="4" l="1"/>
  <c r="K61" i="4"/>
  <c r="M44" i="4"/>
  <c r="N42" i="4"/>
  <c r="N41" i="4"/>
  <c r="N40" i="4"/>
  <c r="K62" i="4" l="1"/>
  <c r="G63" i="4"/>
  <c r="N44" i="4"/>
  <c r="O41" i="4"/>
  <c r="O40" i="4"/>
  <c r="O42" i="4"/>
  <c r="K63" i="4" l="1"/>
  <c r="G64" i="4"/>
  <c r="O44" i="4"/>
  <c r="P42" i="4"/>
  <c r="P41" i="4"/>
  <c r="P40" i="4"/>
  <c r="K64" i="4" l="1"/>
  <c r="G65" i="4"/>
  <c r="P44" i="4"/>
  <c r="Q42" i="4"/>
  <c r="Q40" i="4"/>
  <c r="Q41" i="4"/>
  <c r="G66" i="4" l="1"/>
  <c r="K65" i="4"/>
  <c r="Q44" i="4"/>
  <c r="R42" i="4"/>
  <c r="R41" i="4"/>
  <c r="R40" i="4"/>
  <c r="K66" i="4" l="1"/>
  <c r="G67" i="4"/>
  <c r="R44" i="4"/>
  <c r="S41" i="4"/>
  <c r="S40" i="4"/>
  <c r="S42" i="4"/>
  <c r="G68" i="4" l="1"/>
  <c r="K67" i="4"/>
  <c r="S44" i="4"/>
  <c r="T40" i="4"/>
  <c r="T42" i="4"/>
  <c r="T41" i="4"/>
  <c r="K68" i="4" l="1"/>
  <c r="G69" i="4"/>
  <c r="T44" i="4"/>
  <c r="U42" i="4"/>
  <c r="U40" i="4"/>
  <c r="U41" i="4"/>
  <c r="G70" i="4" l="1"/>
  <c r="K69" i="4"/>
  <c r="U44" i="4"/>
  <c r="V42" i="4"/>
  <c r="V41" i="4"/>
  <c r="V40" i="4"/>
  <c r="G71" i="4" l="1"/>
  <c r="K70" i="4"/>
  <c r="V44" i="4"/>
  <c r="W41" i="4"/>
  <c r="W40" i="4"/>
  <c r="W42" i="4"/>
  <c r="G72" i="4" l="1"/>
  <c r="K71" i="4"/>
  <c r="W44" i="4"/>
  <c r="X42" i="4"/>
  <c r="X41" i="4"/>
  <c r="X40" i="4"/>
  <c r="K72" i="4" l="1"/>
  <c r="G73" i="4"/>
  <c r="X44" i="4"/>
  <c r="Y42" i="4"/>
  <c r="Y40" i="4"/>
  <c r="Y41" i="4"/>
  <c r="G74" i="4" l="1"/>
  <c r="K73" i="4"/>
  <c r="Y44" i="4"/>
  <c r="Z41" i="4"/>
  <c r="Z42" i="4"/>
  <c r="Z40" i="4"/>
  <c r="K74" i="4" l="1"/>
  <c r="G75" i="4"/>
  <c r="Z44" i="4"/>
  <c r="AA41" i="4"/>
  <c r="AA40" i="4"/>
  <c r="AA42" i="4"/>
  <c r="G76" i="4" l="1"/>
  <c r="K75" i="4"/>
  <c r="AA44" i="4"/>
  <c r="AB40" i="4"/>
  <c r="AB42" i="4"/>
  <c r="AB41" i="4"/>
  <c r="K76" i="4" l="1"/>
  <c r="G77" i="4"/>
  <c r="AB44" i="4"/>
  <c r="AC42" i="4"/>
  <c r="AC40" i="4"/>
  <c r="AC41" i="4"/>
  <c r="G78" i="4" l="1"/>
  <c r="K77" i="4"/>
  <c r="AC44" i="4"/>
  <c r="AD42" i="4"/>
  <c r="AD41" i="4"/>
  <c r="AD40" i="4"/>
  <c r="G79" i="4" l="1"/>
  <c r="K78" i="4"/>
  <c r="AD44" i="4"/>
  <c r="AE41" i="4"/>
  <c r="AE40" i="4"/>
  <c r="AE42" i="4"/>
  <c r="G80" i="4" l="1"/>
  <c r="K79" i="4"/>
  <c r="AE44" i="4"/>
  <c r="AF41" i="4"/>
  <c r="AF42" i="4"/>
  <c r="AF40" i="4"/>
  <c r="K80" i="4" l="1"/>
  <c r="G81" i="4"/>
  <c r="AF44" i="4"/>
  <c r="AG42" i="4"/>
  <c r="AG40" i="4"/>
  <c r="AG41" i="4"/>
  <c r="K81" i="4" l="1"/>
  <c r="G82" i="4"/>
  <c r="AG44" i="4"/>
  <c r="AH42" i="4"/>
  <c r="AH41" i="4"/>
  <c r="AH40" i="4"/>
  <c r="K82" i="4" l="1"/>
  <c r="G83" i="4"/>
  <c r="AH44" i="4"/>
  <c r="AI41" i="4"/>
  <c r="AI40" i="4"/>
  <c r="AI42" i="4"/>
  <c r="G84" i="4" l="1"/>
  <c r="K83" i="4"/>
  <c r="AI44" i="4"/>
  <c r="AJ40" i="4"/>
  <c r="AJ42" i="4"/>
  <c r="AJ41" i="4"/>
  <c r="G85" i="4" l="1"/>
  <c r="K84" i="4"/>
  <c r="AJ44" i="4"/>
  <c r="AK42" i="4"/>
  <c r="AK40" i="4"/>
  <c r="AK41" i="4"/>
  <c r="G86" i="4" l="1"/>
  <c r="K85" i="4"/>
  <c r="AK44" i="4"/>
  <c r="AL42" i="4"/>
  <c r="AL41" i="4"/>
  <c r="AL40" i="4"/>
  <c r="G87" i="4" l="1"/>
  <c r="K86" i="4"/>
  <c r="AL44" i="4"/>
  <c r="AM41" i="4"/>
  <c r="AM40" i="4"/>
  <c r="AM42" i="4"/>
  <c r="G88" i="4" l="1"/>
  <c r="K87" i="4"/>
  <c r="AM44" i="4"/>
  <c r="AN42" i="4"/>
  <c r="AN41" i="4"/>
  <c r="AN40" i="4"/>
  <c r="K88" i="4" l="1"/>
  <c r="G89" i="4"/>
  <c r="AN44" i="4"/>
  <c r="AO42" i="4"/>
  <c r="AO40" i="4"/>
  <c r="AO41" i="4"/>
  <c r="K89" i="4" l="1"/>
  <c r="G90" i="4"/>
  <c r="AO44" i="4"/>
  <c r="AP41" i="4"/>
  <c r="AP42" i="4"/>
  <c r="AP40" i="4"/>
  <c r="K90" i="4" l="1"/>
  <c r="G91" i="4"/>
  <c r="AP44" i="4"/>
  <c r="AQ41" i="4"/>
  <c r="AQ42" i="4"/>
  <c r="AQ40" i="4"/>
  <c r="G92" i="4" l="1"/>
  <c r="K91" i="4"/>
  <c r="AQ44" i="4"/>
  <c r="AR40" i="4"/>
  <c r="AR42" i="4"/>
  <c r="AR41" i="4"/>
  <c r="G93" i="4" l="1"/>
  <c r="K92" i="4"/>
  <c r="AR44" i="4"/>
  <c r="AS42" i="4"/>
  <c r="AS40" i="4"/>
  <c r="AS41" i="4"/>
  <c r="G94" i="4" l="1"/>
  <c r="K93" i="4"/>
  <c r="AS44" i="4"/>
  <c r="AT42" i="4"/>
  <c r="AT41" i="4"/>
  <c r="AT40" i="4"/>
  <c r="K94" i="4" l="1"/>
  <c r="G95" i="4"/>
  <c r="AT44" i="4"/>
  <c r="AU41" i="4"/>
  <c r="AU40" i="4"/>
  <c r="AU42" i="4"/>
  <c r="K95" i="4" l="1"/>
  <c r="G96" i="4"/>
  <c r="AU44" i="4"/>
  <c r="AV42" i="4"/>
  <c r="AV41" i="4"/>
  <c r="AV40" i="4"/>
  <c r="K96" i="4" l="1"/>
  <c r="G97" i="4"/>
  <c r="AV44" i="4"/>
  <c r="AW42" i="4"/>
  <c r="AW40" i="4"/>
  <c r="AW41" i="4"/>
  <c r="K97" i="4" l="1"/>
  <c r="G98" i="4"/>
  <c r="AW44" i="4"/>
  <c r="AX42" i="4"/>
  <c r="AX41" i="4"/>
  <c r="AX40" i="4"/>
  <c r="K98" i="4" l="1"/>
  <c r="G99" i="4"/>
  <c r="AX44" i="4"/>
  <c r="AY41" i="4"/>
  <c r="AY42" i="4"/>
  <c r="AY40" i="4"/>
  <c r="G100" i="4" l="1"/>
  <c r="K99" i="4"/>
  <c r="AY44" i="4"/>
  <c r="AZ40" i="4"/>
  <c r="AZ42" i="4"/>
  <c r="AZ41" i="4"/>
  <c r="G101" i="4" l="1"/>
  <c r="K100" i="4"/>
  <c r="AZ44" i="4"/>
  <c r="BA42" i="4"/>
  <c r="BA40" i="4"/>
  <c r="BA41" i="4"/>
  <c r="G102" i="4" l="1"/>
  <c r="K101" i="4"/>
  <c r="BA44" i="4"/>
  <c r="BB42" i="4"/>
  <c r="BB41" i="4"/>
  <c r="BB40" i="4"/>
  <c r="K102" i="4" l="1"/>
  <c r="G103" i="4"/>
  <c r="BB44" i="4"/>
  <c r="BC41" i="4"/>
  <c r="BC40" i="4"/>
  <c r="BC42" i="4"/>
  <c r="G104" i="4" l="1"/>
  <c r="K103" i="4"/>
  <c r="BC44" i="4"/>
  <c r="BD41" i="4"/>
  <c r="BD40" i="4"/>
  <c r="BD42" i="4"/>
  <c r="K104" i="4" l="1"/>
  <c r="G105" i="4"/>
  <c r="BD44" i="4"/>
  <c r="BE42" i="4"/>
  <c r="BE40" i="4"/>
  <c r="BE41" i="4"/>
  <c r="K105" i="4" l="1"/>
  <c r="G106" i="4"/>
  <c r="BE44" i="4"/>
  <c r="BF41" i="4"/>
  <c r="BF42" i="4"/>
  <c r="BF40" i="4"/>
  <c r="K106" i="4" l="1"/>
  <c r="G107" i="4"/>
  <c r="BF44" i="4"/>
  <c r="BG41" i="4"/>
  <c r="BG40" i="4"/>
  <c r="BG42" i="4"/>
  <c r="G108" i="4" l="1"/>
  <c r="K107" i="4"/>
  <c r="BG44" i="4"/>
  <c r="BH40" i="4"/>
  <c r="BH42" i="4"/>
  <c r="BH41" i="4"/>
  <c r="G109" i="4" l="1"/>
  <c r="K108" i="4"/>
  <c r="BH44" i="4"/>
  <c r="BI42" i="4"/>
  <c r="BI40" i="4"/>
  <c r="BI41" i="4"/>
  <c r="G110" i="4" l="1"/>
  <c r="K109" i="4"/>
  <c r="BI44" i="4"/>
  <c r="BJ42" i="4"/>
  <c r="BJ41" i="4"/>
  <c r="BJ40" i="4"/>
  <c r="K110" i="4" l="1"/>
  <c r="G111" i="4"/>
  <c r="BJ44" i="4"/>
  <c r="BK41" i="4"/>
  <c r="BK40" i="4"/>
  <c r="BK42" i="4"/>
  <c r="G112" i="4" l="1"/>
  <c r="K111" i="4"/>
  <c r="BK44" i="4"/>
  <c r="BL42" i="4"/>
  <c r="BL41" i="4"/>
  <c r="BL40" i="4"/>
  <c r="K112" i="4" l="1"/>
  <c r="G113" i="4"/>
  <c r="BL44" i="4"/>
  <c r="BM42" i="4"/>
  <c r="BM40" i="4"/>
  <c r="BM41" i="4"/>
  <c r="K113" i="4" l="1"/>
  <c r="G114" i="4"/>
  <c r="BM44" i="4"/>
  <c r="BN42" i="4"/>
  <c r="BN41" i="4"/>
  <c r="BN40" i="4"/>
  <c r="K114" i="4" l="1"/>
  <c r="G115" i="4"/>
  <c r="BN44" i="4"/>
  <c r="BO41" i="4"/>
  <c r="BO42" i="4"/>
  <c r="BO40" i="4"/>
  <c r="G116" i="4" l="1"/>
  <c r="K115" i="4"/>
  <c r="BO44" i="4"/>
  <c r="BP40" i="4"/>
  <c r="BP42" i="4"/>
  <c r="BP41" i="4"/>
  <c r="G117" i="4" l="1"/>
  <c r="K116" i="4"/>
  <c r="BP44" i="4"/>
  <c r="BQ42" i="4"/>
  <c r="BQ40" i="4"/>
  <c r="BQ41" i="4"/>
  <c r="G118" i="4" l="1"/>
  <c r="K117" i="4"/>
  <c r="BQ44" i="4"/>
  <c r="BR42" i="4"/>
  <c r="BR41" i="4"/>
  <c r="BR40" i="4"/>
  <c r="K118" i="4" l="1"/>
  <c r="G119" i="4"/>
  <c r="BR44" i="4"/>
  <c r="BS41" i="4"/>
  <c r="BS40" i="4"/>
  <c r="BS42" i="4"/>
  <c r="K119" i="4" l="1"/>
  <c r="G120" i="4"/>
  <c r="BS44" i="4"/>
  <c r="BT42" i="4"/>
  <c r="BT41" i="4"/>
  <c r="BT40" i="4"/>
  <c r="K120" i="4" l="1"/>
  <c r="G121" i="4"/>
  <c r="BT44" i="4"/>
  <c r="BU42" i="4"/>
  <c r="BU40" i="4"/>
  <c r="BU41" i="4"/>
  <c r="K121" i="4" l="1"/>
  <c r="G122" i="4"/>
  <c r="BU44" i="4"/>
  <c r="BV41" i="4"/>
  <c r="BV42" i="4"/>
  <c r="BV40" i="4"/>
  <c r="K122" i="4" l="1"/>
  <c r="G123" i="4"/>
  <c r="BV44" i="4"/>
  <c r="BW41" i="4"/>
  <c r="BW40" i="4"/>
  <c r="BW42" i="4"/>
  <c r="G124" i="4" l="1"/>
  <c r="K123" i="4"/>
  <c r="BW44" i="4"/>
  <c r="BX40" i="4"/>
  <c r="BX42" i="4"/>
  <c r="BX41" i="4"/>
  <c r="G125" i="4" l="1"/>
  <c r="K124" i="4"/>
  <c r="BX44" i="4"/>
  <c r="BY42" i="4"/>
  <c r="BY40" i="4"/>
  <c r="BY41" i="4"/>
  <c r="G126" i="4" l="1"/>
  <c r="K125" i="4"/>
  <c r="BY44" i="4"/>
  <c r="BZ42" i="4"/>
  <c r="BZ41" i="4"/>
  <c r="BZ40" i="4"/>
  <c r="K126" i="4" l="1"/>
  <c r="G127" i="4"/>
  <c r="BZ44" i="4"/>
  <c r="CA41" i="4"/>
  <c r="CA40" i="4"/>
  <c r="CA42" i="4"/>
  <c r="K127" i="4" l="1"/>
  <c r="G128" i="4"/>
  <c r="CA44" i="4"/>
  <c r="CB42" i="4"/>
  <c r="CB41" i="4"/>
  <c r="CB40" i="4"/>
  <c r="K128" i="4" l="1"/>
  <c r="G129" i="4"/>
  <c r="CB44" i="4"/>
  <c r="CC42" i="4"/>
  <c r="CC40" i="4"/>
  <c r="CC41" i="4"/>
  <c r="K129" i="4" l="1"/>
  <c r="G130" i="4"/>
  <c r="CC44" i="4"/>
  <c r="CD41" i="4"/>
  <c r="CD42" i="4"/>
  <c r="CD40" i="4"/>
  <c r="K130" i="4" l="1"/>
  <c r="G131" i="4"/>
  <c r="CD44" i="4"/>
  <c r="CE41" i="4"/>
  <c r="CE42" i="4"/>
  <c r="CE40" i="4"/>
  <c r="G132" i="4" l="1"/>
  <c r="K131" i="4"/>
  <c r="CE44" i="4"/>
  <c r="CF40" i="4"/>
  <c r="CF42" i="4"/>
  <c r="CF41" i="4"/>
  <c r="G133" i="4" l="1"/>
  <c r="K132" i="4"/>
  <c r="CF44" i="4"/>
  <c r="CG42" i="4"/>
  <c r="CG40" i="4"/>
  <c r="CG41" i="4"/>
  <c r="G134" i="4" l="1"/>
  <c r="K133" i="4"/>
  <c r="CG44" i="4"/>
  <c r="CH42" i="4"/>
  <c r="CH41" i="4"/>
  <c r="CH40" i="4"/>
  <c r="K134" i="4" l="1"/>
  <c r="G135" i="4"/>
  <c r="CH44" i="4"/>
  <c r="CI41" i="4"/>
  <c r="CI40" i="4"/>
  <c r="CI42" i="4"/>
  <c r="K135" i="4" l="1"/>
  <c r="G136" i="4"/>
  <c r="CI44" i="4"/>
  <c r="CJ42" i="4"/>
  <c r="CJ41" i="4"/>
  <c r="CJ40" i="4"/>
  <c r="K136" i="4" l="1"/>
  <c r="G137" i="4"/>
  <c r="CJ44" i="4"/>
  <c r="CK42" i="4"/>
  <c r="CK40" i="4"/>
  <c r="CK41" i="4"/>
  <c r="K137" i="4" l="1"/>
  <c r="G138" i="4"/>
  <c r="CK44" i="4"/>
  <c r="CL42" i="4"/>
  <c r="CL41" i="4"/>
  <c r="CL40" i="4"/>
  <c r="K138" i="4" l="1"/>
  <c r="G139" i="4"/>
  <c r="CL44" i="4"/>
  <c r="CM41" i="4"/>
  <c r="CM40" i="4"/>
  <c r="CM42" i="4"/>
  <c r="K139" i="4" l="1"/>
  <c r="G140" i="4"/>
  <c r="CM44" i="4"/>
  <c r="CN40" i="4"/>
  <c r="CN42" i="4"/>
  <c r="CN41" i="4"/>
  <c r="G141" i="4" l="1"/>
  <c r="K140" i="4"/>
  <c r="CN44" i="4"/>
  <c r="CO42" i="4"/>
  <c r="CO40" i="4"/>
  <c r="CO41" i="4"/>
  <c r="G142" i="4" l="1"/>
  <c r="K141" i="4"/>
  <c r="CO44" i="4"/>
  <c r="CP42" i="4"/>
  <c r="CP41" i="4"/>
  <c r="CP40" i="4"/>
  <c r="G143" i="4" l="1"/>
  <c r="K142" i="4"/>
  <c r="CP44" i="4"/>
  <c r="CQ41" i="4"/>
  <c r="CQ40" i="4"/>
  <c r="CQ42" i="4"/>
  <c r="K143" i="4" l="1"/>
  <c r="G144" i="4"/>
  <c r="CQ44" i="4"/>
  <c r="CR42" i="4"/>
  <c r="CR41" i="4"/>
  <c r="CR40" i="4"/>
  <c r="K144" i="4" l="1"/>
  <c r="G145" i="4"/>
  <c r="G146" i="4" s="1"/>
  <c r="G147" i="4" s="1"/>
  <c r="G148" i="4" s="1"/>
  <c r="CR44" i="4"/>
  <c r="CS42" i="4"/>
  <c r="CS40" i="4"/>
  <c r="CS41" i="4"/>
  <c r="G149" i="4" l="1"/>
  <c r="K148" i="4"/>
  <c r="K145" i="4"/>
  <c r="CS44" i="4"/>
  <c r="CT41" i="4"/>
  <c r="CT42" i="4"/>
  <c r="CT40" i="4"/>
  <c r="G150" i="4" l="1"/>
  <c r="K149" i="4"/>
  <c r="K146" i="4"/>
  <c r="K147" i="4"/>
  <c r="CT44" i="4"/>
  <c r="CU41" i="4"/>
  <c r="CU42" i="4"/>
  <c r="CU40" i="4"/>
  <c r="G151" i="4" l="1"/>
  <c r="K150" i="4"/>
  <c r="CU44" i="4"/>
  <c r="CV40" i="4"/>
  <c r="CV42" i="4"/>
  <c r="CV41" i="4"/>
  <c r="G152" i="4" l="1"/>
  <c r="K151" i="4"/>
  <c r="CV44" i="4"/>
  <c r="CW42" i="4"/>
  <c r="CW40" i="4"/>
  <c r="CW41" i="4"/>
  <c r="G153" i="4" l="1"/>
  <c r="K152" i="4"/>
  <c r="CW44" i="4"/>
  <c r="CX42" i="4"/>
  <c r="CY42" i="4" s="1"/>
  <c r="CX41" i="4"/>
  <c r="CY41" i="4" s="1"/>
  <c r="CZ41" i="4" s="1"/>
  <c r="DA41" i="4" s="1"/>
  <c r="DB41" i="4" s="1"/>
  <c r="DC41" i="4" s="1"/>
  <c r="DD41" i="4" s="1"/>
  <c r="DE41" i="4" s="1"/>
  <c r="DF41" i="4" s="1"/>
  <c r="DG41" i="4" s="1"/>
  <c r="DH41" i="4" s="1"/>
  <c r="DI41" i="4" s="1"/>
  <c r="DJ41" i="4" s="1"/>
  <c r="DK41" i="4" s="1"/>
  <c r="DL41" i="4" s="1"/>
  <c r="DM41" i="4" s="1"/>
  <c r="DN41" i="4" s="1"/>
  <c r="DO41" i="4" s="1"/>
  <c r="DP41" i="4" s="1"/>
  <c r="DQ41" i="4" s="1"/>
  <c r="DR41" i="4" s="1"/>
  <c r="DS41" i="4" s="1"/>
  <c r="DT41" i="4" s="1"/>
  <c r="DU41" i="4" s="1"/>
  <c r="DV41" i="4" s="1"/>
  <c r="DW41" i="4" s="1"/>
  <c r="DX41" i="4" s="1"/>
  <c r="DY41" i="4" s="1"/>
  <c r="DZ41" i="4" s="1"/>
  <c r="EA41" i="4" s="1"/>
  <c r="EB41" i="4" s="1"/>
  <c r="EC41" i="4" s="1"/>
  <c r="ED41" i="4" s="1"/>
  <c r="EE41" i="4" s="1"/>
  <c r="EF41" i="4" s="1"/>
  <c r="EG41" i="4" s="1"/>
  <c r="EH41" i="4" s="1"/>
  <c r="EI41" i="4" s="1"/>
  <c r="EJ41" i="4" s="1"/>
  <c r="EK41" i="4" s="1"/>
  <c r="EL41" i="4" s="1"/>
  <c r="EM41" i="4" s="1"/>
  <c r="EN41" i="4" s="1"/>
  <c r="EO41" i="4" s="1"/>
  <c r="EP41" i="4" s="1"/>
  <c r="EQ41" i="4" s="1"/>
  <c r="ER41" i="4" s="1"/>
  <c r="ES41" i="4" s="1"/>
  <c r="ET41" i="4" s="1"/>
  <c r="EU41" i="4" s="1"/>
  <c r="EV41" i="4" s="1"/>
  <c r="CX40" i="4"/>
  <c r="G154" i="4" l="1"/>
  <c r="K153" i="4"/>
  <c r="CX44" i="4"/>
  <c r="CY40" i="4"/>
  <c r="CZ40" i="4" s="1"/>
  <c r="DA40" i="4" s="1"/>
  <c r="DB40" i="4" s="1"/>
  <c r="DC40" i="4" s="1"/>
  <c r="DD40" i="4" s="1"/>
  <c r="DE40" i="4" s="1"/>
  <c r="DF40" i="4" s="1"/>
  <c r="DG40" i="4" s="1"/>
  <c r="DH40" i="4" s="1"/>
  <c r="DI40" i="4" s="1"/>
  <c r="DJ40" i="4" s="1"/>
  <c r="DK40" i="4" s="1"/>
  <c r="DL40" i="4" s="1"/>
  <c r="DM40" i="4" s="1"/>
  <c r="DN40" i="4" s="1"/>
  <c r="DO40" i="4" s="1"/>
  <c r="DP40" i="4" s="1"/>
  <c r="DQ40" i="4" s="1"/>
  <c r="DR40" i="4" s="1"/>
  <c r="DS40" i="4" s="1"/>
  <c r="DT40" i="4" s="1"/>
  <c r="DU40" i="4" s="1"/>
  <c r="DV40" i="4" s="1"/>
  <c r="DW40" i="4" s="1"/>
  <c r="DX40" i="4" s="1"/>
  <c r="DY40" i="4" s="1"/>
  <c r="DZ40" i="4" s="1"/>
  <c r="EA40" i="4" s="1"/>
  <c r="EB40" i="4" s="1"/>
  <c r="EC40" i="4" s="1"/>
  <c r="ED40" i="4" s="1"/>
  <c r="EE40" i="4" s="1"/>
  <c r="EF40" i="4" s="1"/>
  <c r="EG40" i="4" s="1"/>
  <c r="EH40" i="4" s="1"/>
  <c r="EI40" i="4" s="1"/>
  <c r="EJ40" i="4" s="1"/>
  <c r="EK40" i="4" s="1"/>
  <c r="EL40" i="4" s="1"/>
  <c r="EM40" i="4" s="1"/>
  <c r="EN40" i="4" s="1"/>
  <c r="EO40" i="4" s="1"/>
  <c r="EP40" i="4" s="1"/>
  <c r="EQ40" i="4" s="1"/>
  <c r="ER40" i="4" s="1"/>
  <c r="ES40" i="4" s="1"/>
  <c r="ET40" i="4" s="1"/>
  <c r="EU40" i="4" s="1"/>
  <c r="EV40" i="4" s="1"/>
  <c r="CZ42" i="4"/>
  <c r="CY44" i="4"/>
  <c r="G155" i="4" l="1"/>
  <c r="K154" i="4"/>
  <c r="DA42" i="4"/>
  <c r="CZ44" i="4"/>
  <c r="G156" i="4" l="1"/>
  <c r="K155" i="4"/>
  <c r="DB42" i="4"/>
  <c r="DA44" i="4"/>
  <c r="G157" i="4" l="1"/>
  <c r="K156" i="4"/>
  <c r="DC42" i="4"/>
  <c r="DB44" i="4"/>
  <c r="G158" i="4" l="1"/>
  <c r="K157" i="4"/>
  <c r="DD42" i="4"/>
  <c r="DC44" i="4"/>
  <c r="G159" i="4" l="1"/>
  <c r="K158" i="4"/>
  <c r="DE42" i="4"/>
  <c r="DD44" i="4"/>
  <c r="G160" i="4" l="1"/>
  <c r="K159" i="4"/>
  <c r="DF42" i="4"/>
  <c r="DE44" i="4"/>
  <c r="G161" i="4" l="1"/>
  <c r="K160" i="4"/>
  <c r="DG42" i="4"/>
  <c r="DF44" i="4"/>
  <c r="G162" i="4" l="1"/>
  <c r="K161" i="4"/>
  <c r="DH42" i="4"/>
  <c r="DG44" i="4"/>
  <c r="G163" i="4" l="1"/>
  <c r="K162" i="4"/>
  <c r="DI42" i="4"/>
  <c r="DH44" i="4"/>
  <c r="G164" i="4" l="1"/>
  <c r="K163" i="4"/>
  <c r="DJ42" i="4"/>
  <c r="DI44" i="4"/>
  <c r="G165" i="4" l="1"/>
  <c r="K164" i="4"/>
  <c r="DK42" i="4"/>
  <c r="DJ44" i="4"/>
  <c r="G166" i="4" l="1"/>
  <c r="K165" i="4"/>
  <c r="DL42" i="4"/>
  <c r="DK44" i="4"/>
  <c r="G167" i="4" l="1"/>
  <c r="K166" i="4"/>
  <c r="DM42" i="4"/>
  <c r="DL44" i="4"/>
  <c r="G168" i="4" l="1"/>
  <c r="K167" i="4"/>
  <c r="DN42" i="4"/>
  <c r="DM44" i="4"/>
  <c r="G169" i="4" l="1"/>
  <c r="K168" i="4"/>
  <c r="DO42" i="4"/>
  <c r="DN44" i="4"/>
  <c r="G170" i="4" l="1"/>
  <c r="K169" i="4"/>
  <c r="DP42" i="4"/>
  <c r="DO44" i="4"/>
  <c r="G171" i="4" l="1"/>
  <c r="K170" i="4"/>
  <c r="DQ42" i="4"/>
  <c r="DP44" i="4"/>
  <c r="G172" i="4" l="1"/>
  <c r="K171" i="4"/>
  <c r="DR42" i="4"/>
  <c r="DQ44" i="4"/>
  <c r="G173" i="4" l="1"/>
  <c r="K172" i="4"/>
  <c r="DS42" i="4"/>
  <c r="DR44" i="4"/>
  <c r="G174" i="4" l="1"/>
  <c r="K173" i="4"/>
  <c r="DT42" i="4"/>
  <c r="DS44" i="4"/>
  <c r="G175" i="4" l="1"/>
  <c r="K174" i="4"/>
  <c r="DU42" i="4"/>
  <c r="DT44" i="4"/>
  <c r="G176" i="4" l="1"/>
  <c r="K175" i="4"/>
  <c r="DV42" i="4"/>
  <c r="DU44" i="4"/>
  <c r="G177" i="4" l="1"/>
  <c r="K176" i="4"/>
  <c r="DW42" i="4"/>
  <c r="DV44" i="4"/>
  <c r="G178" i="4" l="1"/>
  <c r="K177" i="4"/>
  <c r="DX42" i="4"/>
  <c r="DW44" i="4"/>
  <c r="G179" i="4" l="1"/>
  <c r="K178" i="4"/>
  <c r="DY42" i="4"/>
  <c r="DX44" i="4"/>
  <c r="G180" i="4" l="1"/>
  <c r="K179" i="4"/>
  <c r="DZ42" i="4"/>
  <c r="DY44" i="4"/>
  <c r="G181" i="4" l="1"/>
  <c r="K180" i="4"/>
  <c r="EA42" i="4"/>
  <c r="DZ44" i="4"/>
  <c r="G182" i="4" l="1"/>
  <c r="K181" i="4"/>
  <c r="EB42" i="4"/>
  <c r="EA44" i="4"/>
  <c r="G183" i="4" l="1"/>
  <c r="K182" i="4"/>
  <c r="EC42" i="4"/>
  <c r="EB44" i="4"/>
  <c r="G184" i="4" l="1"/>
  <c r="K183" i="4"/>
  <c r="ED42" i="4"/>
  <c r="EC44" i="4"/>
  <c r="G185" i="4" l="1"/>
  <c r="K184" i="4"/>
  <c r="EE42" i="4"/>
  <c r="ED44" i="4"/>
  <c r="G186" i="4" l="1"/>
  <c r="K185" i="4"/>
  <c r="EF42" i="4"/>
  <c r="EE44" i="4"/>
  <c r="G187" i="4" l="1"/>
  <c r="K186" i="4"/>
  <c r="EG42" i="4"/>
  <c r="EF44" i="4"/>
  <c r="G188" i="4" l="1"/>
  <c r="K187" i="4"/>
  <c r="EH42" i="4"/>
  <c r="EG44" i="4"/>
  <c r="G189" i="4" l="1"/>
  <c r="K188" i="4"/>
  <c r="EI42" i="4"/>
  <c r="EH44" i="4"/>
  <c r="G190" i="4" l="1"/>
  <c r="K189" i="4"/>
  <c r="EJ42" i="4"/>
  <c r="EI44" i="4"/>
  <c r="G191" i="4" l="1"/>
  <c r="K190" i="4"/>
  <c r="EK42" i="4"/>
  <c r="EJ44" i="4"/>
  <c r="G192" i="4" l="1"/>
  <c r="K191" i="4"/>
  <c r="EL42" i="4"/>
  <c r="EK44" i="4"/>
  <c r="G193" i="4" l="1"/>
  <c r="K192" i="4"/>
  <c r="EM42" i="4"/>
  <c r="EL44" i="4"/>
  <c r="G194" i="4" l="1"/>
  <c r="K193" i="4"/>
  <c r="EN42" i="4"/>
  <c r="EM44" i="4"/>
  <c r="G195" i="4" l="1"/>
  <c r="K194" i="4"/>
  <c r="EO42" i="4"/>
  <c r="EN44" i="4"/>
  <c r="G196" i="4" l="1"/>
  <c r="K195" i="4"/>
  <c r="EP42" i="4"/>
  <c r="EO44" i="4"/>
  <c r="G197" i="4" l="1"/>
  <c r="K196" i="4"/>
  <c r="EQ42" i="4"/>
  <c r="EP44" i="4"/>
  <c r="G198" i="4" l="1"/>
  <c r="K198" i="4" s="1"/>
  <c r="D18" i="4" s="1"/>
  <c r="K197" i="4"/>
  <c r="ER42" i="4"/>
  <c r="EQ44" i="4"/>
  <c r="C6" i="4" l="1"/>
  <c r="D16" i="4" s="1"/>
  <c r="C7" i="4"/>
  <c r="C8" i="4"/>
  <c r="ES42" i="4"/>
  <c r="ER44" i="4"/>
  <c r="ET42" i="4" l="1"/>
  <c r="ES44" i="4"/>
  <c r="EU42" i="4" l="1"/>
  <c r="ET44" i="4"/>
  <c r="EV42" i="4" l="1"/>
  <c r="EV44" i="4" s="1"/>
  <c r="EU44" i="4"/>
</calcChain>
</file>

<file path=xl/sharedStrings.xml><?xml version="1.0" encoding="utf-8"?>
<sst xmlns="http://schemas.openxmlformats.org/spreadsheetml/2006/main" count="22" uniqueCount="15">
  <si>
    <t>Eingaben</t>
  </si>
  <si>
    <t>3,7 kW</t>
  </si>
  <si>
    <t>11 kW</t>
  </si>
  <si>
    <t>22 kW</t>
  </si>
  <si>
    <t>Anzahl der Ladepunkte</t>
  </si>
  <si>
    <t>Stück</t>
  </si>
  <si>
    <t>Gesamtleistung und Gleichzeitigkeitsfaktor</t>
  </si>
  <si>
    <t>Gleichzeitigkeitsfaktor</t>
  </si>
  <si>
    <t>Gesamtleistung</t>
  </si>
  <si>
    <t>kVA</t>
  </si>
  <si>
    <t xml:space="preserve">11 kW </t>
  </si>
  <si>
    <t>Einzelleistung der Ladepunkte</t>
  </si>
  <si>
    <t>22kW</t>
  </si>
  <si>
    <t>11kW</t>
  </si>
  <si>
    <t>angezeigter GZF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</si>
</sst>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99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/>
    <xf numFmtId="0" fontId="1" fillId="3" borderId="0" xfId="0" applyFont="1" applyFill="1" applyProtection="1">
      <protection locked="0"/>
    </xf>
    <xf numFmtId="0" fontId="2" fillId="3" borderId="0" xfId="0" applyFont="1" applyFill="1" applyProtection="1">
      <protection locked="0"/>
    </xf>
    <xf numFmtId="0" fontId="3" fillId="0" borderId="0" xfId="0" applyFont="1"/>
    <xf numFmtId="0" fontId="1" fillId="3" borderId="0" xfId="0" applyFont="1" applyFill="1" applyProtection="1">
      <protection locked="0" hidden="1"/>
    </xf>
    <xf numFmtId="2" fontId="1" fillId="3" borderId="0" xfId="0" applyNumberFormat="1" applyFont="1" applyFill="1" applyProtection="1">
      <protection locked="0" hidden="1"/>
    </xf>
    <xf numFmtId="0" fontId="1" fillId="3" borderId="0" xfId="0" applyFont="1" applyFill="1" applyAlignment="1" applyProtection="1">
      <alignment vertical="top"/>
      <protection locked="0"/>
    </xf>
    <xf numFmtId="0" fontId="4" fillId="3" borderId="0" xfId="0" applyFont="1" applyFill="1" applyProtection="1">
      <protection locked="0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4" fillId="3" borderId="0" xfId="0" applyFont="1" applyFill="1" applyAlignment="1" applyProtection="1">
      <alignment vertical="top"/>
      <protection locked="0"/>
    </xf>
    <xf numFmtId="0" fontId="1" fillId="0" borderId="0" xfId="0" applyFont="1" applyAlignment="1" applyProtection="1">
      <alignment vertical="top"/>
      <protection locked="0"/>
    </xf>
    <xf numFmtId="0" fontId="5" fillId="0" borderId="0" xfId="0" applyFont="1"/>
    <xf numFmtId="0" fontId="6" fillId="0" borderId="0" xfId="0" applyFont="1" applyProtection="1">
      <protection locked="0"/>
    </xf>
    <xf numFmtId="0" fontId="6" fillId="0" borderId="0" xfId="0" applyFont="1"/>
    <xf numFmtId="0" fontId="6" fillId="0" borderId="0" xfId="0" applyFont="1" applyProtection="1">
      <protection locked="0" hidden="1"/>
    </xf>
    <xf numFmtId="0" fontId="6" fillId="0" borderId="0" xfId="0" applyFont="1" applyProtection="1">
      <protection hidden="1"/>
    </xf>
    <xf numFmtId="164" fontId="6" fillId="0" borderId="0" xfId="0" applyNumberFormat="1" applyFont="1" applyProtection="1">
      <protection hidden="1"/>
    </xf>
    <xf numFmtId="165" fontId="6" fillId="0" borderId="0" xfId="0" applyNumberFormat="1" applyFont="1" applyProtection="1">
      <protection hidden="1"/>
    </xf>
    <xf numFmtId="0" fontId="6" fillId="0" borderId="0" xfId="0" applyFont="1" applyAlignment="1" applyProtection="1">
      <alignment horizontal="center"/>
      <protection locked="0" hidden="1"/>
    </xf>
    <xf numFmtId="164" fontId="6" fillId="0" borderId="0" xfId="0" applyNumberFormat="1" applyFont="1" applyProtection="1">
      <protection locked="0" hidden="1"/>
    </xf>
    <xf numFmtId="2" fontId="6" fillId="0" borderId="0" xfId="0" applyNumberFormat="1" applyFont="1" applyProtection="1">
      <protection locked="0" hidden="1"/>
    </xf>
    <xf numFmtId="0" fontId="4" fillId="4" borderId="0" xfId="0" applyFont="1" applyFill="1"/>
    <xf numFmtId="0" fontId="1" fillId="4" borderId="0" xfId="0" applyFont="1" applyFill="1"/>
    <xf numFmtId="2" fontId="3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DE"/>
              <a:t>Gesamtleistung der Ladepunkte in Abhängigkeit von der Anzahl der Ladepunkte</a:t>
            </a:r>
          </a:p>
        </c:rich>
      </c:tx>
      <c:layout>
        <c:manualLayout>
          <c:xMode val="edge"/>
          <c:yMode val="edge"/>
          <c:x val="0.15944034520519373"/>
          <c:y val="7.70968082114735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1780762190910346"/>
          <c:y val="0.19486111111111112"/>
          <c:w val="0.84652576322696493"/>
          <c:h val="0.58915537447353961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42"/>
            <c:marker>
              <c:symbol val="none"/>
            </c:marker>
            <c:bubble3D val="0"/>
            <c:spPr>
              <a:ln w="19050" cap="rnd">
                <a:solidFill>
                  <a:srgbClr val="FF000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1F90-4C4E-AE35-CCB534290BB1}"/>
              </c:ext>
            </c:extLst>
          </c:dPt>
          <c:xVal>
            <c:numRef>
              <c:f>Berechnung!$C$39:$EV$39</c:f>
              <c:numCache>
                <c:formatCode>General</c:formatCode>
                <c:ptCount val="1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</c:numCache>
            </c:numRef>
          </c:xVal>
          <c:yVal>
            <c:numRef>
              <c:f>Berechnung!$C$44:$EV$44</c:f>
              <c:numCache>
                <c:formatCode>General</c:formatCode>
                <c:ptCount val="150"/>
                <c:pt idx="0">
                  <c:v>11</c:v>
                </c:pt>
                <c:pt idx="1">
                  <c:v>22</c:v>
                </c:pt>
                <c:pt idx="2">
                  <c:v>33</c:v>
                </c:pt>
                <c:pt idx="3">
                  <c:v>38.707302105484658</c:v>
                </c:pt>
                <c:pt idx="4">
                  <c:v>43.694037937985392</c:v>
                </c:pt>
                <c:pt idx="5">
                  <c:v>48.10824600064398</c:v>
                </c:pt>
                <c:pt idx="6">
                  <c:v>52.067550663670737</c:v>
                </c:pt>
                <c:pt idx="7">
                  <c:v>55.665410670390862</c:v>
                </c:pt>
                <c:pt idx="8">
                  <c:v>58.976083903658974</c:v>
                </c:pt>
                <c:pt idx="9">
                  <c:v>62.058572153675286</c:v>
                </c:pt>
                <c:pt idx="10">
                  <c:v>64.959755443314236</c:v>
                </c:pt>
                <c:pt idx="11">
                  <c:v>67.716882414307676</c:v>
                </c:pt>
                <c:pt idx="12">
                  <c:v>70.359549069937984</c:v>
                </c:pt>
                <c:pt idx="13">
                  <c:v>72.911270990091126</c:v>
                </c:pt>
                <c:pt idx="14">
                  <c:v>75.390732538736728</c:v>
                </c:pt>
                <c:pt idx="15">
                  <c:v>77.812779424917139</c:v>
                </c:pt>
                <c:pt idx="16">
                  <c:v>80.189207344612598</c:v>
                </c:pt>
                <c:pt idx="17">
                  <c:v>82.529388598146483</c:v>
                </c:pt>
                <c:pt idx="18">
                  <c:v>84.840769970642697</c:v>
                </c:pt>
                <c:pt idx="19">
                  <c:v>87.129268324212788</c:v>
                </c:pt>
                <c:pt idx="20">
                  <c:v>89.399584916737126</c:v>
                </c:pt>
                <c:pt idx="21">
                  <c:v>91.655455144654042</c:v>
                </c:pt>
                <c:pt idx="22">
                  <c:v>93.899846976729918</c:v>
                </c:pt>
                <c:pt idx="23">
                  <c:v>96.135118620117225</c:v>
                </c:pt>
                <c:pt idx="24">
                  <c:v>98.363143794323037</c:v>
                </c:pt>
                <c:pt idx="25">
                  <c:v>100.58541126796018</c:v>
                </c:pt>
                <c:pt idx="26">
                  <c:v>102.80310394592678</c:v>
                </c:pt>
                <c:pt idx="27">
                  <c:v>105.01716170832636</c:v>
                </c:pt>
                <c:pt idx="28">
                  <c:v>107.22833133929211</c:v>
                </c:pt>
                <c:pt idx="29">
                  <c:v>109.43720619806159</c:v>
                </c:pt>
                <c:pt idx="30">
                  <c:v>111.64425773973022</c:v>
                </c:pt>
                <c:pt idx="31">
                  <c:v>113.84986056014641</c:v>
                </c:pt>
                <c:pt idx="32">
                  <c:v>116.05431229539683</c:v>
                </c:pt>
                <c:pt idx="33">
                  <c:v>118.2578494329932</c:v>
                </c:pt>
                <c:pt idx="34">
                  <c:v>120.46065987469107</c:v>
                </c:pt>
                <c:pt idx="35">
                  <c:v>122.66289291830952</c:v>
                </c:pt>
                <c:pt idx="36">
                  <c:v>124.86466718881144</c:v>
                </c:pt>
                <c:pt idx="37">
                  <c:v>127.06607693996361</c:v>
                </c:pt>
                <c:pt idx="38">
                  <c:v>129.26719706133682</c:v>
                </c:pt>
                <c:pt idx="39">
                  <c:v>131.46808705663051</c:v>
                </c:pt>
                <c:pt idx="40">
                  <c:v>133.66879420466086</c:v>
                </c:pt>
                <c:pt idx="41">
                  <c:v>135.86935607093179</c:v>
                </c:pt>
                <c:pt idx="42">
                  <c:v>138.06980250321027</c:v>
                </c:pt>
                <c:pt idx="43">
                  <c:v>140.27015721711567</c:v>
                </c:pt>
                <c:pt idx="44">
                  <c:v>142.47043905595382</c:v>
                </c:pt>
                <c:pt idx="45">
                  <c:v>144.67066299172143</c:v>
                </c:pt>
                <c:pt idx="46">
                  <c:v>146.87084092045669</c:v>
                </c:pt>
                <c:pt idx="47">
                  <c:v>149.07098229418705</c:v>
                </c:pt>
                <c:pt idx="48">
                  <c:v>151.27109462304506</c:v>
                </c:pt>
                <c:pt idx="49">
                  <c:v>153.47118387422566</c:v>
                </c:pt>
                <c:pt idx="50">
                  <c:v>155.67125478897881</c:v>
                </c:pt>
                <c:pt idx="51">
                  <c:v>157.8713111344768</c:v>
                </c:pt>
                <c:pt idx="52">
                  <c:v>160.07135590393591</c:v>
                </c:pt>
                <c:pt idx="53">
                  <c:v>162.27139147562383</c:v>
                </c:pt>
                <c:pt idx="54">
                  <c:v>164.47141973919918</c:v>
                </c:pt>
                <c:pt idx="55">
                  <c:v>166.67144219609506</c:v>
                </c:pt>
                <c:pt idx="56">
                  <c:v>168.87146003927896</c:v>
                </c:pt>
                <c:pt idx="57">
                  <c:v>171.07147421662623</c:v>
                </c:pt>
                <c:pt idx="58">
                  <c:v>173.27148548127366</c:v>
                </c:pt>
                <c:pt idx="59">
                  <c:v>175.471494431628</c:v>
                </c:pt>
                <c:pt idx="60">
                  <c:v>177.67150154315487</c:v>
                </c:pt>
                <c:pt idx="61">
                  <c:v>179.87150719363669</c:v>
                </c:pt>
                <c:pt idx="62">
                  <c:v>182.07151168324143</c:v>
                </c:pt>
                <c:pt idx="63">
                  <c:v>184.27151525046833</c:v>
                </c:pt>
                <c:pt idx="64">
                  <c:v>186.47151808481755</c:v>
                </c:pt>
                <c:pt idx="65">
                  <c:v>188.67152033685696</c:v>
                </c:pt>
                <c:pt idx="66">
                  <c:v>190.87152212622061</c:v>
                </c:pt>
                <c:pt idx="67">
                  <c:v>193.07152354796406</c:v>
                </c:pt>
                <c:pt idx="68">
                  <c:v>195.27152467761394</c:v>
                </c:pt>
                <c:pt idx="69">
                  <c:v>197.47152557518012</c:v>
                </c:pt>
                <c:pt idx="70">
                  <c:v>199.67152628834364</c:v>
                </c:pt>
                <c:pt idx="71">
                  <c:v>201.87152685498953</c:v>
                </c:pt>
                <c:pt idx="72">
                  <c:v>204.07152730521946</c:v>
                </c:pt>
                <c:pt idx="73">
                  <c:v>206.2715276629508</c:v>
                </c:pt>
                <c:pt idx="74">
                  <c:v>208.47152794718716</c:v>
                </c:pt>
                <c:pt idx="75">
                  <c:v>210.67152817302787</c:v>
                </c:pt>
                <c:pt idx="76">
                  <c:v>212.87152835247019</c:v>
                </c:pt>
                <c:pt idx="77">
                  <c:v>215.07152849504655</c:v>
                </c:pt>
                <c:pt idx="78">
                  <c:v>217.27152860833095</c:v>
                </c:pt>
                <c:pt idx="79">
                  <c:v>219.47152869834136</c:v>
                </c:pt>
                <c:pt idx="80">
                  <c:v>221.67152876985935</c:v>
                </c:pt>
                <c:pt idx="81">
                  <c:v>223.87152882668417</c:v>
                </c:pt>
                <c:pt idx="82">
                  <c:v>226.07152887183446</c:v>
                </c:pt>
                <c:pt idx="83">
                  <c:v>228.27152890770876</c:v>
                </c:pt>
                <c:pt idx="84">
                  <c:v>230.47152893621276</c:v>
                </c:pt>
                <c:pt idx="85">
                  <c:v>232.6715289588607</c:v>
                </c:pt>
                <c:pt idx="86">
                  <c:v>234.87152897685567</c:v>
                </c:pt>
                <c:pt idx="87">
                  <c:v>237.07152899115363</c:v>
                </c:pt>
                <c:pt idx="88">
                  <c:v>239.27152900251409</c:v>
                </c:pt>
                <c:pt idx="89">
                  <c:v>241.47152901154058</c:v>
                </c:pt>
                <c:pt idx="90">
                  <c:v>243.67152901871262</c:v>
                </c:pt>
                <c:pt idx="91">
                  <c:v>245.87152902441116</c:v>
                </c:pt>
                <c:pt idx="92">
                  <c:v>248.07152902893895</c:v>
                </c:pt>
                <c:pt idx="93">
                  <c:v>250.27152903253653</c:v>
                </c:pt>
                <c:pt idx="94">
                  <c:v>252.47152903539501</c:v>
                </c:pt>
                <c:pt idx="95">
                  <c:v>254.6715290376662</c:v>
                </c:pt>
                <c:pt idx="96">
                  <c:v>256.87152903947077</c:v>
                </c:pt>
                <c:pt idx="97">
                  <c:v>259.07152904090464</c:v>
                </c:pt>
                <c:pt idx="98">
                  <c:v>261.27152904204388</c:v>
                </c:pt>
                <c:pt idx="99">
                  <c:v>263.4715290429491</c:v>
                </c:pt>
                <c:pt idx="100">
                  <c:v>265.67152904366833</c:v>
                </c:pt>
                <c:pt idx="101">
                  <c:v>267.87152904423982</c:v>
                </c:pt>
                <c:pt idx="102">
                  <c:v>270.07152904469388</c:v>
                </c:pt>
                <c:pt idx="103">
                  <c:v>272.27152904505465</c:v>
                </c:pt>
                <c:pt idx="104">
                  <c:v>274.4715290453413</c:v>
                </c:pt>
                <c:pt idx="105">
                  <c:v>276.67152904556906</c:v>
                </c:pt>
                <c:pt idx="106">
                  <c:v>278.87152904575004</c:v>
                </c:pt>
                <c:pt idx="107">
                  <c:v>281.07152904589384</c:v>
                </c:pt>
                <c:pt idx="108">
                  <c:v>283.27152904600808</c:v>
                </c:pt>
                <c:pt idx="109">
                  <c:v>285.47152904609885</c:v>
                </c:pt>
                <c:pt idx="110">
                  <c:v>287.67152904617097</c:v>
                </c:pt>
                <c:pt idx="111">
                  <c:v>289.87152904622826</c:v>
                </c:pt>
                <c:pt idx="112">
                  <c:v>292.07152904627378</c:v>
                </c:pt>
                <c:pt idx="113">
                  <c:v>294.27152904630998</c:v>
                </c:pt>
                <c:pt idx="114">
                  <c:v>296.47152904633873</c:v>
                </c:pt>
                <c:pt idx="115">
                  <c:v>298.67152904636157</c:v>
                </c:pt>
                <c:pt idx="116">
                  <c:v>300.87152904637969</c:v>
                </c:pt>
                <c:pt idx="117">
                  <c:v>303.07152904639412</c:v>
                </c:pt>
                <c:pt idx="118">
                  <c:v>305.27152904640559</c:v>
                </c:pt>
                <c:pt idx="119">
                  <c:v>307.47152904641467</c:v>
                </c:pt>
                <c:pt idx="120">
                  <c:v>309.67152904642188</c:v>
                </c:pt>
                <c:pt idx="121">
                  <c:v>311.87152904642761</c:v>
                </c:pt>
                <c:pt idx="122">
                  <c:v>314.0715290464322</c:v>
                </c:pt>
                <c:pt idx="123">
                  <c:v>316.27152904643583</c:v>
                </c:pt>
                <c:pt idx="124">
                  <c:v>318.47152904643872</c:v>
                </c:pt>
                <c:pt idx="125">
                  <c:v>320.67152904644104</c:v>
                </c:pt>
                <c:pt idx="126">
                  <c:v>322.87152904644284</c:v>
                </c:pt>
                <c:pt idx="127">
                  <c:v>325.07152904644431</c:v>
                </c:pt>
                <c:pt idx="128">
                  <c:v>327.27152904644544</c:v>
                </c:pt>
                <c:pt idx="129">
                  <c:v>329.47152904644634</c:v>
                </c:pt>
                <c:pt idx="130">
                  <c:v>331.67152904644706</c:v>
                </c:pt>
                <c:pt idx="131">
                  <c:v>333.87152904644762</c:v>
                </c:pt>
                <c:pt idx="132">
                  <c:v>336.07152904644806</c:v>
                </c:pt>
                <c:pt idx="133">
                  <c:v>338.27152904644845</c:v>
                </c:pt>
                <c:pt idx="134">
                  <c:v>340.47152904644872</c:v>
                </c:pt>
                <c:pt idx="135">
                  <c:v>342.67152904644894</c:v>
                </c:pt>
                <c:pt idx="136">
                  <c:v>344.8715290464491</c:v>
                </c:pt>
                <c:pt idx="137">
                  <c:v>347.07152904644926</c:v>
                </c:pt>
                <c:pt idx="138">
                  <c:v>349.27152904644936</c:v>
                </c:pt>
                <c:pt idx="139">
                  <c:v>351.47152904644946</c:v>
                </c:pt>
                <c:pt idx="140">
                  <c:v>353.67152904644951</c:v>
                </c:pt>
                <c:pt idx="141">
                  <c:v>355.87152904644955</c:v>
                </c:pt>
                <c:pt idx="142">
                  <c:v>358.0715290464496</c:v>
                </c:pt>
                <c:pt idx="143">
                  <c:v>360.27152904644964</c:v>
                </c:pt>
                <c:pt idx="144">
                  <c:v>362.47152904644969</c:v>
                </c:pt>
                <c:pt idx="145">
                  <c:v>364.67152904644973</c:v>
                </c:pt>
                <c:pt idx="146">
                  <c:v>366.87152904644978</c:v>
                </c:pt>
                <c:pt idx="147">
                  <c:v>369.07152904644977</c:v>
                </c:pt>
                <c:pt idx="148">
                  <c:v>371.27152904644976</c:v>
                </c:pt>
                <c:pt idx="149">
                  <c:v>373.47152904644975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F90-4C4E-AE35-CCB534290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9992760"/>
        <c:axId val="859991448"/>
      </c:scatterChart>
      <c:valAx>
        <c:axId val="859992760"/>
        <c:scaling>
          <c:orientation val="minMax"/>
          <c:max val="15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DE"/>
                  <a:t>Anzahl der Ladepunkte</a:t>
                </a:r>
              </a:p>
            </c:rich>
          </c:tx>
          <c:layout>
            <c:manualLayout>
              <c:xMode val="edge"/>
              <c:yMode val="edge"/>
              <c:x val="0.37846583693167385"/>
              <c:y val="0.934967698039422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859991448"/>
        <c:crosses val="autoZero"/>
        <c:crossBetween val="midCat"/>
      </c:valAx>
      <c:valAx>
        <c:axId val="859991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DE"/>
                  <a:t>Gesamtleistung in kVA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859992760"/>
        <c:crosses val="autoZero"/>
        <c:crossBetween val="midCat"/>
        <c:majorUnit val="5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DE" sz="1200"/>
              <a:t>Gleichzeitigkeitsfaktor in Abhängigkeit von der Anzahl der Ladepunkte</a:t>
            </a:r>
          </a:p>
        </c:rich>
      </c:tx>
      <c:layout>
        <c:manualLayout>
          <c:xMode val="edge"/>
          <c:yMode val="edge"/>
          <c:x val="0.12673600174978128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3444333324893873"/>
          <c:y val="0.20570155902004456"/>
          <c:w val="0.81775388004152216"/>
          <c:h val="0.53185548585490738"/>
        </c:manualLayout>
      </c:layout>
      <c:scatterChart>
        <c:scatterStyle val="lineMarker"/>
        <c:varyColors val="0"/>
        <c:ser>
          <c:idx val="0"/>
          <c:order val="0"/>
          <c:tx>
            <c:strRef>
              <c:f>Berechnung!$B$35</c:f>
              <c:strCache>
                <c:ptCount val="1"/>
                <c:pt idx="0">
                  <c:v>3,7 kW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Berechnung!$C$34:$EV$34</c:f>
              <c:numCache>
                <c:formatCode>General</c:formatCode>
                <c:ptCount val="1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</c:numCache>
            </c:numRef>
          </c:xVal>
          <c:yVal>
            <c:numRef>
              <c:f>Berechnung!$C$207:$EV$207</c:f>
              <c:numCache>
                <c:formatCode>General</c:formatCode>
                <c:ptCount val="15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 formatCode="0.00">
                  <c:v>0.92671393310508632</c:v>
                </c:pt>
                <c:pt idx="5" formatCode="0.00">
                  <c:v>0.87072913923810158</c:v>
                </c:pt>
                <c:pt idx="6" formatCode="0.00">
                  <c:v>0.82558578129024818</c:v>
                </c:pt>
                <c:pt idx="7" formatCode="0.00">
                  <c:v>0.78792331634078838</c:v>
                </c:pt>
                <c:pt idx="8" formatCode="0.00">
                  <c:v>0.75577681598969992</c:v>
                </c:pt>
                <c:pt idx="9" formatCode="0.00">
                  <c:v>0.72789294093693258</c:v>
                </c:pt>
                <c:pt idx="10" formatCode="0.00">
                  <c:v>0.70341706180800023</c:v>
                </c:pt>
                <c:pt idx="11" formatCode="0.00">
                  <c:v>0.68173530489353595</c:v>
                </c:pt>
                <c:pt idx="12" formatCode="0.00">
                  <c:v>0.66238832025608541</c:v>
                </c:pt>
                <c:pt idx="13" formatCode="0.00">
                  <c:v>0.64502108224472865</c:v>
                </c:pt>
                <c:pt idx="14" formatCode="0.00">
                  <c:v>0.62935204212170903</c:v>
                </c:pt>
                <c:pt idx="15" formatCode="0.00">
                  <c:v>0.61515327289409361</c:v>
                </c:pt>
                <c:pt idx="16" formatCode="0.00">
                  <c:v>0.60223716482765943</c:v>
                </c:pt>
                <c:pt idx="17" formatCode="0.00">
                  <c:v>0.59044719162863468</c:v>
                </c:pt>
                <c:pt idx="18" formatCode="0.00">
                  <c:v>0.57965130150320598</c:v>
                </c:pt>
                <c:pt idx="19" formatCode="0.00">
                  <c:v>0.56973705761195204</c:v>
                </c:pt>
                <c:pt idx="20" formatCode="0.00">
                  <c:v>0.56060797951854668</c:v>
                </c:pt>
                <c:pt idx="21" formatCode="0.00">
                  <c:v>0.55218073146811109</c:v>
                </c:pt>
                <c:pt idx="22" formatCode="0.00">
                  <c:v>0.54438292233612351</c:v>
                </c:pt>
                <c:pt idx="23" formatCode="0.00">
                  <c:v>0.53715135709376716</c:v>
                </c:pt>
                <c:pt idx="24" formatCode="0.00">
                  <c:v>0.53043062814621034</c:v>
                </c:pt>
                <c:pt idx="25" formatCode="0.00">
                  <c:v>0.52417196703044588</c:v>
                </c:pt>
                <c:pt idx="26" formatCode="0.00">
                  <c:v>0.51833229871384112</c:v>
                </c:pt>
                <c:pt idx="27" formatCode="0.00">
                  <c:v>0.51287345576862453</c:v>
                </c:pt>
                <c:pt idx="28" formatCode="0.00">
                  <c:v>0.50776152028750021</c:v>
                </c:pt>
                <c:pt idx="29" formatCode="0.00">
                  <c:v>0.50296626899931074</c:v>
                </c:pt>
                <c:pt idx="30" formatCode="0.00">
                  <c:v>0.49846070258034375</c:v>
                </c:pt>
                <c:pt idx="31" formatCode="0.00">
                  <c:v>0.49422064425698536</c:v>
                </c:pt>
                <c:pt idx="32" formatCode="0.00">
                  <c:v>0.49022439587599775</c:v>
                </c:pt>
                <c:pt idx="33" formatCode="0.00">
                  <c:v>0.48645244196463278</c:v>
                </c:pt>
                <c:pt idx="34" formatCode="0.00">
                  <c:v>0.48288719411171338</c:v>
                </c:pt>
                <c:pt idx="35" formatCode="0.00">
                  <c:v>0.47951276941182797</c:v>
                </c:pt>
                <c:pt idx="36" formatCode="0.00">
                  <c:v>0.47631479782716613</c:v>
                </c:pt>
                <c:pt idx="37" formatCode="0.00">
                  <c:v>0.47328025420707875</c:v>
                </c:pt>
                <c:pt idx="38" formatCode="0.00">
                  <c:v>0.470397311416758</c:v>
                </c:pt>
                <c:pt idx="39" formatCode="0.00">
                  <c:v>0.46765521160246382</c:v>
                </c:pt>
                <c:pt idx="40" formatCode="0.00">
                  <c:v>0.46504415309070085</c:v>
                </c:pt>
                <c:pt idx="41" formatCode="0.00">
                  <c:v>0.46255519080481028</c:v>
                </c:pt>
                <c:pt idx="42" formatCode="0.00">
                  <c:v>0.46018014840152949</c:v>
                </c:pt>
                <c:pt idx="43" formatCode="0.00">
                  <c:v>0.45791154059531086</c:v>
                </c:pt>
                <c:pt idx="44" formatCode="0.00">
                  <c:v>0.45574250435978442</c:v>
                </c:pt>
                <c:pt idx="45" formatCode="0.00">
                  <c:v>0.45366673788175965</c:v>
                </c:pt>
                <c:pt idx="46" formatCode="0.00">
                  <c:v>0.45167844629996862</c:v>
                </c:pt>
                <c:pt idx="47" formatCode="0.00">
                  <c:v>0.44977229339345148</c:v>
                </c:pt>
                <c:pt idx="48" formatCode="0.00">
                  <c:v>0.44794335849719635</c:v>
                </c:pt>
                <c:pt idx="49" formatCode="0.00">
                  <c:v>0.44618709801868345</c:v>
                </c:pt>
                <c:pt idx="50" formatCode="0.00">
                  <c:v>0.44449931101107365</c:v>
                </c:pt>
                <c:pt idx="51" formatCode="0.00">
                  <c:v>0.44287610832913848</c:v>
                </c:pt>
                <c:pt idx="52" formatCode="0.00">
                  <c:v>0.44131388495448837</c:v>
                </c:pt>
                <c:pt idx="53" formatCode="0.00">
                  <c:v>0.43980929512874323</c:v>
                </c:pt>
                <c:pt idx="54" formatCode="0.00">
                  <c:v>0.43835922997825311</c:v>
                </c:pt>
                <c:pt idx="55" formatCode="0.00">
                  <c:v>0.43696079735288618</c:v>
                </c:pt>
                <c:pt idx="56" formatCode="0.00">
                  <c:v>0.4356113036351279</c:v>
                </c:pt>
                <c:pt idx="57" formatCode="0.00">
                  <c:v>0.43430823730503576</c:v>
                </c:pt>
                <c:pt idx="58" formatCode="0.00">
                  <c:v>0.43304925407208339</c:v>
                </c:pt>
                <c:pt idx="59" formatCode="0.00">
                  <c:v>0.43183216340714919</c:v>
                </c:pt>
                <c:pt idx="60" formatCode="0.00">
                  <c:v>0.43065491632730396</c:v>
                </c:pt>
                <c:pt idx="61" formatCode="0.00">
                  <c:v>0.42951559430301378</c:v>
                </c:pt>
                <c:pt idx="62" formatCode="0.00">
                  <c:v>0.42841239917222979</c:v>
                </c:pt>
                <c:pt idx="63" formatCode="0.00">
                  <c:v>0.42734364395886509</c:v>
                </c:pt>
                <c:pt idx="64" formatCode="0.00">
                  <c:v>0.42630774450459824</c:v>
                </c:pt>
                <c:pt idx="65" formatCode="0.00">
                  <c:v>0.42530321183300734</c:v>
                </c:pt>
                <c:pt idx="66" formatCode="0.00">
                  <c:v>0.42432864517389807</c:v>
                </c:pt>
                <c:pt idx="67" formatCode="0.00">
                  <c:v>0.42338272558350043</c:v>
                </c:pt>
                <c:pt idx="68" formatCode="0.00">
                  <c:v>0.42246421010311053</c:v>
                </c:pt>
                <c:pt idx="69" formatCode="0.00">
                  <c:v>0.42157192640484453</c:v>
                </c:pt>
                <c:pt idx="70" formatCode="0.00">
                  <c:v>0.42070476787857525</c:v>
                </c:pt>
                <c:pt idx="71" formatCode="0.00">
                  <c:v>0.4198616891188956</c:v>
                </c:pt>
                <c:pt idx="72" formatCode="0.00">
                  <c:v>0.41904170177520167</c:v>
                </c:pt>
                <c:pt idx="73" formatCode="0.00">
                  <c:v>0.4182438707317489</c:v>
                </c:pt>
                <c:pt idx="74" formatCode="0.00">
                  <c:v>0.41746731058788866</c:v>
                </c:pt>
                <c:pt idx="75" formatCode="0.00">
                  <c:v>0.41671118241167282</c:v>
                </c:pt>
                <c:pt idx="76" formatCode="0.00">
                  <c:v>0.41597469074266863</c:v>
                </c:pt>
                <c:pt idx="77" formatCode="0.00">
                  <c:v>0.41525708082220042</c:v>
                </c:pt>
                <c:pt idx="78" formatCode="0.00">
                  <c:v>0.41455763603134699</c:v>
                </c:pt>
                <c:pt idx="79" formatCode="0.00">
                  <c:v>0.41387567551891946</c:v>
                </c:pt>
                <c:pt idx="80" formatCode="0.00">
                  <c:v>0.41321055200333645</c:v>
                </c:pt>
                <c:pt idx="81" formatCode="0.00">
                  <c:v>0.4125616497338298</c:v>
                </c:pt>
                <c:pt idx="82" formatCode="0.00">
                  <c:v>0.41192838259777814</c:v>
                </c:pt>
                <c:pt idx="83" formatCode="0.00">
                  <c:v>0.4113101923621823</c:v>
                </c:pt>
                <c:pt idx="84" formatCode="0.00">
                  <c:v>0.4107065470384002</c:v>
                </c:pt>
                <c:pt idx="85" formatCode="0.00">
                  <c:v>0.41011693936024085</c:v>
                </c:pt>
                <c:pt idx="86" formatCode="0.00">
                  <c:v>0.40954088536641103</c:v>
                </c:pt>
                <c:pt idx="87" formatCode="0.00">
                  <c:v>0.40897792307910669</c:v>
                </c:pt>
                <c:pt idx="88" formatCode="0.00">
                  <c:v>0.4084276112712652</c:v>
                </c:pt>
                <c:pt idx="89" formatCode="0.00">
                  <c:v>0.40788952831564884</c:v>
                </c:pt>
                <c:pt idx="90" formatCode="0.00">
                  <c:v>0.40736327110951859</c:v>
                </c:pt>
                <c:pt idx="91" formatCode="0.00">
                  <c:v>0.40684845406919246</c:v>
                </c:pt>
                <c:pt idx="92" formatCode="0.00">
                  <c:v>0.40634470818926655</c:v>
                </c:pt>
                <c:pt idx="93" formatCode="0.00">
                  <c:v>0.4058516801617138</c:v>
                </c:pt>
                <c:pt idx="94" formatCode="0.00">
                  <c:v>0.40536903155047727</c:v>
                </c:pt>
                <c:pt idx="95" formatCode="0.00">
                  <c:v>0.40489643801753106</c:v>
                </c:pt>
                <c:pt idx="96" formatCode="0.00">
                  <c:v>0.4044335885967153</c:v>
                </c:pt>
                <c:pt idx="97" formatCode="0.00">
                  <c:v>0.4039801850119456</c:v>
                </c:pt>
                <c:pt idx="98" formatCode="0.00">
                  <c:v>0.40353594103667567</c:v>
                </c:pt>
                <c:pt idx="99" formatCode="0.00">
                  <c:v>0.40310058189173237</c:v>
                </c:pt>
                <c:pt idx="100" formatCode="0.00">
                  <c:v>0.40267384367887593</c:v>
                </c:pt>
                <c:pt idx="101" formatCode="0.00">
                  <c:v>0.40225547284763913</c:v>
                </c:pt>
                <c:pt idx="102" formatCode="0.00">
                  <c:v>0.40184522569319026</c:v>
                </c:pt>
                <c:pt idx="103" formatCode="0.00">
                  <c:v>0.40144286788313799</c:v>
                </c:pt>
                <c:pt idx="104" formatCode="0.00">
                  <c:v>0.40104817401135184</c:v>
                </c:pt>
                <c:pt idx="105" formatCode="0.00">
                  <c:v>0.40066092717701873</c:v>
                </c:pt>
                <c:pt idx="106" formatCode="0.00">
                  <c:v>0.40028091858728715</c:v>
                </c:pt>
                <c:pt idx="107" formatCode="0.00">
                  <c:v>0.39990794718197287</c:v>
                </c:pt>
                <c:pt idx="108" formatCode="0.00">
                  <c:v>0.39954181927891141</c:v>
                </c:pt>
                <c:pt idx="109" formatCode="0.00">
                  <c:v>0.3991823482386459</c:v>
                </c:pt>
                <c:pt idx="110" formatCode="0.00">
                  <c:v>0.39882935414723097</c:v>
                </c:pt>
                <c:pt idx="111" formatCode="0.00">
                  <c:v>0.39848266351602357</c:v>
                </c:pt>
                <c:pt idx="112" formatCode="0.00">
                  <c:v>0.39814210899740726</c:v>
                </c:pt>
                <c:pt idx="113" formatCode="0.00">
                  <c:v>0.3978075291154749</c:v>
                </c:pt>
                <c:pt idx="114" formatCode="0.00">
                  <c:v>0.39747876801075788</c:v>
                </c:pt>
                <c:pt idx="115" formatCode="0.00">
                  <c:v>0.39715567519815614</c:v>
                </c:pt>
                <c:pt idx="116" formatCode="0.00">
                  <c:v>0.39683810533727926</c:v>
                </c:pt>
                <c:pt idx="117" formatCode="0.00">
                  <c:v>0.39652591801446258</c:v>
                </c:pt>
                <c:pt idx="118" formatCode="0.00">
                  <c:v>0.39621897753577218</c:v>
                </c:pt>
                <c:pt idx="119" formatCode="0.00">
                  <c:v>0.39591715273035838</c:v>
                </c:pt>
                <c:pt idx="120" formatCode="0.00">
                  <c:v>0.39562031676355869</c:v>
                </c:pt>
                <c:pt idx="121" formatCode="0.00">
                  <c:v>0.39532834695919128</c:v>
                </c:pt>
                <c:pt idx="122" formatCode="0.00">
                  <c:v>0.39504112463051605</c:v>
                </c:pt>
                <c:pt idx="123" formatCode="0.00">
                  <c:v>0.39475853491937446</c:v>
                </c:pt>
                <c:pt idx="124" formatCode="0.00">
                  <c:v>0.39448046664304964</c:v>
                </c:pt>
                <c:pt idx="125" formatCode="0.00">
                  <c:v>0.39420681214841879</c:v>
                </c:pt>
                <c:pt idx="126" formatCode="0.00">
                  <c:v>0.39393746717299516</c:v>
                </c:pt>
                <c:pt idx="127" formatCode="0.00">
                  <c:v>0.3936723307124832</c:v>
                </c:pt>
                <c:pt idx="128" formatCode="0.00">
                  <c:v>0.39341130489449422</c:v>
                </c:pt>
                <c:pt idx="129" formatCode="0.00">
                  <c:v>0.39315429485808973</c:v>
                </c:pt>
                <c:pt idx="130" formatCode="0.00">
                  <c:v>0.3929012086388417</c:v>
                </c:pt>
                <c:pt idx="131" formatCode="0.00">
                  <c:v>0.39265195705911748</c:v>
                </c:pt>
                <c:pt idx="132" formatCode="0.00">
                  <c:v>0.39240645362331383</c:v>
                </c:pt>
                <c:pt idx="133" formatCode="0.00">
                  <c:v>0.39216461441778189</c:v>
                </c:pt>
                <c:pt idx="134" formatCode="0.00">
                  <c:v>0.39192635801519987</c:v>
                </c:pt>
                <c:pt idx="135" formatCode="0.00">
                  <c:v>0.39169160538316444</c:v>
                </c:pt>
                <c:pt idx="136" formatCode="0.00">
                  <c:v>0.39146027979678555</c:v>
                </c:pt>
                <c:pt idx="137" formatCode="0.00">
                  <c:v>0.39123230675508108</c:v>
                </c:pt>
                <c:pt idx="138" formatCode="0.00">
                  <c:v>0.39100761390098021</c:v>
                </c:pt>
                <c:pt idx="139" formatCode="0.00">
                  <c:v>0.39078613094475595</c:v>
                </c:pt>
                <c:pt idx="140" formatCode="0.00">
                  <c:v>0.39056778959071481</c:v>
                </c:pt>
                <c:pt idx="141" formatCode="0.00">
                  <c:v>0.39035252346698485</c:v>
                </c:pt>
                <c:pt idx="142" formatCode="0.00">
                  <c:v>0.39014026805824897</c:v>
                </c:pt>
                <c:pt idx="143" formatCode="0.00">
                  <c:v>0.38993096064128185</c:v>
                </c:pt>
                <c:pt idx="144" formatCode="0.00">
                  <c:v>0.38972454022315334</c:v>
                </c:pt>
                <c:pt idx="145" formatCode="0.00">
                  <c:v>0.38952094748197191</c:v>
                </c:pt>
                <c:pt idx="146" formatCode="0.00">
                  <c:v>0.38932012471004701</c:v>
                </c:pt>
                <c:pt idx="147" formatCode="0.00">
                  <c:v>0.38912201575935473</c:v>
                </c:pt>
                <c:pt idx="148" formatCode="0.00">
                  <c:v>0.38892656598920067</c:v>
                </c:pt>
                <c:pt idx="149" formatCode="0.00">
                  <c:v>0.38873372221597541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32A-4E14-AFA6-FE5539A53A9F}"/>
            </c:ext>
          </c:extLst>
        </c:ser>
        <c:ser>
          <c:idx val="1"/>
          <c:order val="1"/>
          <c:tx>
            <c:strRef>
              <c:f>Berechnung!$B$36</c:f>
              <c:strCache>
                <c:ptCount val="1"/>
                <c:pt idx="0">
                  <c:v>11 kW 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Berechnung!$C$34:$EV$34</c:f>
              <c:numCache>
                <c:formatCode>General</c:formatCode>
                <c:ptCount val="1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</c:numCache>
            </c:numRef>
          </c:xVal>
          <c:yVal>
            <c:numRef>
              <c:f>Berechnung!$C$208:$EV$208</c:f>
              <c:numCache>
                <c:formatCode>General</c:formatCode>
                <c:ptCount val="15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 formatCode="0.000">
                  <c:v>0.87971141148828769</c:v>
                </c:pt>
                <c:pt idx="4" formatCode="0.000">
                  <c:v>0.79443705341791626</c:v>
                </c:pt>
                <c:pt idx="5" formatCode="0.000">
                  <c:v>0.7289128181915755</c:v>
                </c:pt>
                <c:pt idx="6" formatCode="0.000">
                  <c:v>0.67620195667104854</c:v>
                </c:pt>
                <c:pt idx="7" formatCode="0.000">
                  <c:v>0.63256148489080521</c:v>
                </c:pt>
                <c:pt idx="8" formatCode="0.000">
                  <c:v>0.59571801922887857</c:v>
                </c:pt>
                <c:pt idx="9" formatCode="0.000">
                  <c:v>0.56416883776068438</c:v>
                </c:pt>
                <c:pt idx="10" formatCode="0.000">
                  <c:v>0.53685748300259695</c:v>
                </c:pt>
                <c:pt idx="11" formatCode="0.000">
                  <c:v>0.51300668495687629</c:v>
                </c:pt>
                <c:pt idx="12" formatCode="0.000">
                  <c:v>0.49202481867089498</c:v>
                </c:pt>
                <c:pt idx="13" formatCode="0.000">
                  <c:v>0.47344981162396838</c:v>
                </c:pt>
                <c:pt idx="14" formatCode="0.000">
                  <c:v>0.45691353053779837</c:v>
                </c:pt>
                <c:pt idx="15" formatCode="0.000">
                  <c:v>0.44211806491430194</c:v>
                </c:pt>
                <c:pt idx="16" formatCode="0.000">
                  <c:v>0.42881929061290158</c:v>
                </c:pt>
                <c:pt idx="17" formatCode="0.000">
                  <c:v>0.41681509393003274</c:v>
                </c:pt>
                <c:pt idx="18" formatCode="0.000">
                  <c:v>0.40593669842412772</c:v>
                </c:pt>
                <c:pt idx="19" formatCode="0.000">
                  <c:v>0.39604212874642175</c:v>
                </c:pt>
                <c:pt idx="20" formatCode="0.000">
                  <c:v>0.38701119011574514</c:v>
                </c:pt>
                <c:pt idx="21" formatCode="0.000">
                  <c:v>0.37874155018452083</c:v>
                </c:pt>
                <c:pt idx="22" formatCode="0.000">
                  <c:v>0.37114564022422891</c:v>
                </c:pt>
                <c:pt idx="23" formatCode="0.000">
                  <c:v>0.36414817659135312</c:v>
                </c:pt>
                <c:pt idx="24" formatCode="0.000">
                  <c:v>0.35768415925208374</c:v>
                </c:pt>
                <c:pt idx="25" formatCode="0.000">
                  <c:v>0.35169724219566495</c:v>
                </c:pt>
                <c:pt idx="26" formatCode="0.000">
                  <c:v>0.34613839712433259</c:v>
                </c:pt>
                <c:pt idx="27" formatCode="0.000">
                  <c:v>0.34096481074131935</c:v>
                </c:pt>
                <c:pt idx="28" formatCode="0.000">
                  <c:v>0.33613896971564927</c:v>
                </c:pt>
                <c:pt idx="29" formatCode="0.000">
                  <c:v>0.33162789756988359</c:v>
                </c:pt>
                <c:pt idx="30" formatCode="0.000">
                  <c:v>0.3274025153657778</c:v>
                </c:pt>
                <c:pt idx="31" formatCode="0.000">
                  <c:v>0.32343710386405228</c:v>
                </c:pt>
                <c:pt idx="32" formatCode="0.000">
                  <c:v>0.31970884929861387</c:v>
                </c:pt>
                <c:pt idx="33" formatCode="0.000">
                  <c:v>0.31619745837698715</c:v>
                </c:pt>
                <c:pt idx="34" formatCode="0.000">
                  <c:v>0.31288483084335345</c:v>
                </c:pt>
                <c:pt idx="35" formatCode="0.000">
                  <c:v>0.30975478009674123</c:v>
                </c:pt>
                <c:pt idx="36" formatCode="0.000">
                  <c:v>0.30679279407570376</c:v>
                </c:pt>
                <c:pt idx="37" formatCode="0.000">
                  <c:v>0.30398582999991292</c:v>
                </c:pt>
                <c:pt idx="38" formatCode="0.000">
                  <c:v>0.3013221376721138</c:v>
                </c:pt>
                <c:pt idx="39" formatCode="0.000">
                  <c:v>0.29879110694688754</c:v>
                </c:pt>
                <c:pt idx="40" formatCode="0.000">
                  <c:v>0.29638313570878239</c:v>
                </c:pt>
                <c:pt idx="41" formatCode="0.000">
                  <c:v>0.29408951530504718</c:v>
                </c:pt>
                <c:pt idx="42" formatCode="0.000">
                  <c:v>0.29190233087359463</c:v>
                </c:pt>
                <c:pt idx="43" formatCode="0.000">
                  <c:v>0.28981437441552826</c:v>
                </c:pt>
                <c:pt idx="44" formatCode="0.000">
                  <c:v>0.28781906879990671</c:v>
                </c:pt>
                <c:pt idx="45" formatCode="0.000">
                  <c:v>0.28591040116940991</c:v>
                </c:pt>
                <c:pt idx="46" formatCode="0.000">
                  <c:v>0.2840828644496261</c:v>
                </c:pt>
                <c:pt idx="47" formatCode="0.000">
                  <c:v>0.28233140586020272</c:v>
                </c:pt>
                <c:pt idx="48" formatCode="0.000">
                  <c:v>0.2806513814898795</c:v>
                </c:pt>
                <c:pt idx="49" formatCode="0.000">
                  <c:v>0.27903851613495573</c:v>
                </c:pt>
                <c:pt idx="50" formatCode="0.000">
                  <c:v>0.2774888677165398</c:v>
                </c:pt>
                <c:pt idx="51" formatCode="0.000">
                  <c:v>0.27599879568964475</c:v>
                </c:pt>
                <c:pt idx="52" formatCode="0.000">
                  <c:v>0.27456493293985579</c:v>
                </c:pt>
                <c:pt idx="53" formatCode="0.000">
                  <c:v>0.27318416073337343</c:v>
                </c:pt>
                <c:pt idx="54" formatCode="0.000">
                  <c:v>0.27185358634578377</c:v>
                </c:pt>
                <c:pt idx="55" formatCode="0.000">
                  <c:v>0.27057052304560886</c:v>
                </c:pt>
                <c:pt idx="56" formatCode="0.000">
                  <c:v>0.26933247215196005</c:v>
                </c:pt>
                <c:pt idx="57" formatCode="0.000">
                  <c:v>0.26813710692261167</c:v>
                </c:pt>
                <c:pt idx="58" formatCode="0.000">
                  <c:v>0.26698225806051412</c:v>
                </c:pt>
                <c:pt idx="59" formatCode="0.000">
                  <c:v>0.2658659006539818</c:v>
                </c:pt>
                <c:pt idx="60" formatCode="0.000">
                  <c:v>0.26478614238920251</c:v>
                </c:pt>
                <c:pt idx="61" formatCode="0.000">
                  <c:v>0.26374121289389546</c:v>
                </c:pt>
                <c:pt idx="62" formatCode="0.000">
                  <c:v>0.26272945408837145</c:v>
                </c:pt>
                <c:pt idx="63" formatCode="0.000">
                  <c:v>0.26174931143532432</c:v>
                </c:pt>
                <c:pt idx="64" formatCode="0.000">
                  <c:v>0.2607993259927518</c:v>
                </c:pt>
                <c:pt idx="65" formatCode="0.000">
                  <c:v>0.25987812718575337</c:v>
                </c:pt>
                <c:pt idx="66" formatCode="0.000">
                  <c:v>0.25898442622282308</c:v>
                </c:pt>
                <c:pt idx="67" formatCode="0.000">
                  <c:v>0.25811701009086102</c:v>
                </c:pt>
                <c:pt idx="68" formatCode="0.000">
                  <c:v>0.25727473607063761</c:v>
                </c:pt>
                <c:pt idx="69" formatCode="0.000">
                  <c:v>0.25645652672101316</c:v>
                </c:pt>
                <c:pt idx="70" formatCode="0.000">
                  <c:v>0.25566136528597139</c:v>
                </c:pt>
                <c:pt idx="71" formatCode="0.000">
                  <c:v>0.25488829148357262</c:v>
                </c:pt>
                <c:pt idx="72" formatCode="0.000">
                  <c:v>0.25413639764037294</c:v>
                </c:pt>
                <c:pt idx="73" formatCode="0.000">
                  <c:v>0.25340482513876023</c:v>
                </c:pt>
                <c:pt idx="74" formatCode="0.000">
                  <c:v>0.25269276114810563</c:v>
                </c:pt>
                <c:pt idx="75" formatCode="0.000">
                  <c:v>0.25199943561366972</c:v>
                </c:pt>
                <c:pt idx="76" formatCode="0.000">
                  <c:v>0.25132411847989394</c:v>
                </c:pt>
                <c:pt idx="77" formatCode="0.000">
                  <c:v>0.25066611712709386</c:v>
                </c:pt>
                <c:pt idx="78" formatCode="0.000">
                  <c:v>0.25002477400268236</c:v>
                </c:pt>
                <c:pt idx="79" formatCode="0.000">
                  <c:v>0.24939946442993335</c:v>
                </c:pt>
                <c:pt idx="80" formatCode="0.000">
                  <c:v>0.24878959457896671</c:v>
                </c:pt>
                <c:pt idx="81" formatCode="0.000">
                  <c:v>0.24819459958612436</c:v>
                </c:pt>
                <c:pt idx="82" formatCode="0.000">
                  <c:v>0.24761394180923818</c:v>
                </c:pt>
                <c:pt idx="83" formatCode="0.000">
                  <c:v>0.24704710920747702</c:v>
                </c:pt>
                <c:pt idx="84" formatCode="0.000">
                  <c:v>0.24649361383552168</c:v>
                </c:pt>
                <c:pt idx="85" formatCode="0.000">
                  <c:v>0.2459529904427703</c:v>
                </c:pt>
                <c:pt idx="86" formatCode="0.000">
                  <c:v>0.24542479516912818</c:v>
                </c:pt>
                <c:pt idx="87" formatCode="0.000">
                  <c:v>0.24490860432970415</c:v>
                </c:pt>
                <c:pt idx="88" formatCode="0.000">
                  <c:v>0.244404013281424</c:v>
                </c:pt>
                <c:pt idx="89" formatCode="0.000">
                  <c:v>0.2439106353651925</c:v>
                </c:pt>
                <c:pt idx="90" formatCode="0.000">
                  <c:v>0.24342810091779482</c:v>
                </c:pt>
                <c:pt idx="91" formatCode="0.000">
                  <c:v>0.24295605634823236</c:v>
                </c:pt>
                <c:pt idx="92" formatCode="0.000">
                  <c:v>0.24249416327364512</c:v>
                </c:pt>
                <c:pt idx="93" formatCode="0.000">
                  <c:v>0.24204209771038349</c:v>
                </c:pt>
                <c:pt idx="94" formatCode="0.000">
                  <c:v>0.24159954931616748</c:v>
                </c:pt>
                <c:pt idx="95" formatCode="0.000">
                  <c:v>0.24116622067960813</c:v>
                </c:pt>
                <c:pt idx="96" formatCode="0.000">
                  <c:v>0.24074182665367458</c:v>
                </c:pt>
                <c:pt idx="97" formatCode="0.000">
                  <c:v>0.24032609372996719</c:v>
                </c:pt>
                <c:pt idx="98" formatCode="0.000">
                  <c:v>0.23991875945091265</c:v>
                </c:pt>
                <c:pt idx="99" formatCode="0.000">
                  <c:v>0.23951957185722644</c:v>
                </c:pt>
                <c:pt idx="100" formatCode="0.000">
                  <c:v>0.23912828896819832</c:v>
                </c:pt>
                <c:pt idx="101" formatCode="0.000">
                  <c:v>0.23874467829254886</c:v>
                </c:pt>
                <c:pt idx="102" formatCode="0.000">
                  <c:v>0.23836851636777923</c:v>
                </c:pt>
                <c:pt idx="103" formatCode="0.000">
                  <c:v>0.23799958832609672</c:v>
                </c:pt>
                <c:pt idx="104" formatCode="0.000">
                  <c:v>0.23763768748514399</c:v>
                </c:pt>
                <c:pt idx="105" formatCode="0.000">
                  <c:v>0.23728261496189457</c:v>
                </c:pt>
                <c:pt idx="106" formatCode="0.000">
                  <c:v>0.23693417930819885</c:v>
                </c:pt>
                <c:pt idx="107" formatCode="0.000">
                  <c:v>0.23659219616657731</c:v>
                </c:pt>
                <c:pt idx="108" formatCode="0.000">
                  <c:v>0.23625648794496087</c:v>
                </c:pt>
                <c:pt idx="109" formatCode="0.000">
                  <c:v>0.2359268835091726</c:v>
                </c:pt>
                <c:pt idx="110" formatCode="0.000">
                  <c:v>0.23560321789203192</c:v>
                </c:pt>
                <c:pt idx="111" formatCode="0.000">
                  <c:v>0.23528533201804241</c:v>
                </c:pt>
                <c:pt idx="112" formatCode="0.000">
                  <c:v>0.23497307244269813</c:v>
                </c:pt>
                <c:pt idx="113" formatCode="0.000">
                  <c:v>0.23466629110551035</c:v>
                </c:pt>
                <c:pt idx="114" formatCode="0.000">
                  <c:v>0.23436484509591995</c:v>
                </c:pt>
                <c:pt idx="115" formatCode="0.000">
                  <c:v>0.23406859643131783</c:v>
                </c:pt>
                <c:pt idx="116" formatCode="0.000">
                  <c:v>0.23377741184644887</c:v>
                </c:pt>
                <c:pt idx="117" formatCode="0.000">
                  <c:v>0.23349116259352398</c:v>
                </c:pt>
                <c:pt idx="118" formatCode="0.000">
                  <c:v>0.23320972425241068</c:v>
                </c:pt>
                <c:pt idx="119" formatCode="0.000">
                  <c:v>0.23293297655031414</c:v>
                </c:pt>
                <c:pt idx="120" formatCode="0.000">
                  <c:v>0.23266080319039961</c:v>
                </c:pt>
                <c:pt idx="121" formatCode="0.000">
                  <c:v>0.23239309168884323</c:v>
                </c:pt>
                <c:pt idx="122" formatCode="0.000">
                  <c:v>0.23212973321983163</c:v>
                </c:pt>
                <c:pt idx="123" formatCode="0.000">
                  <c:v>0.23187062246806145</c:v>
                </c:pt>
                <c:pt idx="124" formatCode="0.000">
                  <c:v>0.23161565748831905</c:v>
                </c:pt>
                <c:pt idx="125" formatCode="0.000">
                  <c:v>0.23136473957174677</c:v>
                </c:pt>
                <c:pt idx="126" formatCode="0.000">
                  <c:v>0.23111777311842724</c:v>
                </c:pt>
                <c:pt idx="127" formatCode="0.000">
                  <c:v>0.23087466551594057</c:v>
                </c:pt>
                <c:pt idx="128" formatCode="0.000">
                  <c:v>0.23063532702356973</c:v>
                </c:pt>
                <c:pt idx="129" formatCode="0.000">
                  <c:v>0.23039967066185058</c:v>
                </c:pt>
                <c:pt idx="130" formatCode="0.000">
                  <c:v>0.23016761210718048</c:v>
                </c:pt>
                <c:pt idx="131" formatCode="0.000">
                  <c:v>0.22993906959121738</c:v>
                </c:pt>
                <c:pt idx="132" formatCode="0.000">
                  <c:v>0.22971396380481754</c:v>
                </c:pt>
                <c:pt idx="133" formatCode="0.000">
                  <c:v>0.22949221780627438</c:v>
                </c:pt>
                <c:pt idx="134" formatCode="0.000">
                  <c:v>0.2292737569336355</c:v>
                </c:pt>
                <c:pt idx="135" formatCode="0.000">
                  <c:v>0.22905850872088832</c:v>
                </c:pt>
                <c:pt idx="136" formatCode="0.000">
                  <c:v>0.22884640281781626</c:v>
                </c:pt>
                <c:pt idx="137" formatCode="0.000">
                  <c:v>0.22863737091333944</c:v>
                </c:pt>
                <c:pt idx="138" formatCode="0.000">
                  <c:v>0.22843134666216439</c:v>
                </c:pt>
                <c:pt idx="139" formatCode="0.000">
                  <c:v>0.22822826561457757</c:v>
                </c:pt>
                <c:pt idx="140" formatCode="0.000">
                  <c:v>0.22802806514922599</c:v>
                </c:pt>
                <c:pt idx="141" formatCode="0.000">
                  <c:v>0.22783068440873852</c:v>
                </c:pt>
                <c:pt idx="142" formatCode="0.000">
                  <c:v>0.22763606423804805</c:v>
                </c:pt>
                <c:pt idx="143" formatCode="0.000">
                  <c:v>0.22744414712528385</c:v>
                </c:pt>
                <c:pt idx="144" formatCode="0.000">
                  <c:v>0.22725487714510953</c:v>
                </c:pt>
                <c:pt idx="145" formatCode="0.000">
                  <c:v>0.22706819990438962</c:v>
                </c:pt>
                <c:pt idx="146" formatCode="0.000">
                  <c:v>0.22688406249007406</c:v>
                </c:pt>
                <c:pt idx="147" formatCode="0.000">
                  <c:v>0.2267024134191952</c:v>
                </c:pt>
                <c:pt idx="148" formatCode="0.000">
                  <c:v>0.22652320259087844</c:v>
                </c:pt>
                <c:pt idx="149" formatCode="0.000">
                  <c:v>0.22634638124027257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32A-4E14-AFA6-FE5539A53A9F}"/>
            </c:ext>
          </c:extLst>
        </c:ser>
        <c:ser>
          <c:idx val="2"/>
          <c:order val="2"/>
          <c:tx>
            <c:strRef>
              <c:f>Berechnung!$B$37</c:f>
              <c:strCache>
                <c:ptCount val="1"/>
                <c:pt idx="0">
                  <c:v>22 kW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Berechnung!$C$34:$EV$34</c:f>
              <c:numCache>
                <c:formatCode>General</c:formatCode>
                <c:ptCount val="1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</c:numCache>
            </c:numRef>
          </c:xVal>
          <c:yVal>
            <c:numRef>
              <c:f>Berechnung!$B$209:$EV$209</c:f>
              <c:numCache>
                <c:formatCode>General</c:formatCode>
                <c:ptCount val="15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 formatCode="0.000">
                  <c:v>0.98666666666666669</c:v>
                </c:pt>
                <c:pt idx="4" formatCode="0.000">
                  <c:v>0.89000000000000012</c:v>
                </c:pt>
                <c:pt idx="5" formatCode="0.000">
                  <c:v>0.78643137999994173</c:v>
                </c:pt>
                <c:pt idx="6" formatCode="0.000">
                  <c:v>0.70809033027022872</c:v>
                </c:pt>
                <c:pt idx="7" formatCode="0.000">
                  <c:v>0.6459272573596011</c:v>
                </c:pt>
                <c:pt idx="8" formatCode="0.000">
                  <c:v>0.59507631873662281</c:v>
                </c:pt>
                <c:pt idx="9" formatCode="0.000">
                  <c:v>0.55259816755003011</c:v>
                </c:pt>
                <c:pt idx="10" formatCode="0.000">
                  <c:v>0.51656370331973878</c:v>
                </c:pt>
                <c:pt idx="11" formatCode="0.000">
                  <c:v>0.48562814489686051</c:v>
                </c:pt>
                <c:pt idx="12" formatCode="0.000">
                  <c:v>0.45881132034897326</c:v>
                </c:pt>
                <c:pt idx="13" formatCode="0.000">
                  <c:v>0.43537451130807153</c:v>
                </c:pt>
                <c:pt idx="14" formatCode="0.000">
                  <c:v>0.41474657068765153</c:v>
                </c:pt>
                <c:pt idx="15" formatCode="0.000">
                  <c:v>0.39647704362213865</c:v>
                </c:pt>
                <c:pt idx="16" formatCode="0.000">
                  <c:v>0.38020500641089056</c:v>
                </c:pt>
                <c:pt idx="17" formatCode="0.000">
                  <c:v>0.36563753888270045</c:v>
                </c:pt>
                <c:pt idx="18" formatCode="0.000">
                  <c:v>0.35253436890352891</c:v>
                </c:pt>
                <c:pt idx="19" formatCode="0.000">
                  <c:v>0.34069662540066625</c:v>
                </c:pt>
                <c:pt idx="20" formatCode="0.000">
                  <c:v>0.32995841753464628</c:v>
                </c:pt>
                <c:pt idx="21" formatCode="0.000">
                  <c:v>0.3201804133924635</c:v>
                </c:pt>
                <c:pt idx="22" formatCode="0.000">
                  <c:v>0.311244867798392</c:v>
                </c:pt>
                <c:pt idx="23" formatCode="0.000">
                  <c:v>0.30305172212979148</c:v>
                </c:pt>
                <c:pt idx="24" formatCode="0.000">
                  <c:v>0.29551551118012714</c:v>
                </c:pt>
                <c:pt idx="25" formatCode="0.000">
                  <c:v>0.28856288676748881</c:v>
                </c:pt>
                <c:pt idx="26" formatCode="0.000">
                  <c:v>0.28213061875493511</c:v>
                </c:pt>
                <c:pt idx="27" formatCode="0.000">
                  <c:v>0.27616396974347063</c:v>
                </c:pt>
                <c:pt idx="28" formatCode="0.000">
                  <c:v>0.27061536506533407</c:v>
                </c:pt>
                <c:pt idx="29" formatCode="0.000">
                  <c:v>0.26544329811215589</c:v>
                </c:pt>
                <c:pt idx="30" formatCode="0.000">
                  <c:v>0.26061142460433462</c:v>
                </c:pt>
                <c:pt idx="31" formatCode="0.000">
                  <c:v>0.25608780955734572</c:v>
                </c:pt>
                <c:pt idx="32" formatCode="0.000">
                  <c:v>0.25184429838620404</c:v>
                </c:pt>
                <c:pt idx="33" formatCode="0.000">
                  <c:v>0.24785598947378473</c:v>
                </c:pt>
                <c:pt idx="34" formatCode="0.000">
                  <c:v>0.2441007900785522</c:v>
                </c:pt>
                <c:pt idx="35" formatCode="0.000">
                  <c:v>0.24055904100585354</c:v>
                </c:pt>
                <c:pt idx="36" formatCode="0.000">
                  <c:v>0.23721319825614889</c:v>
                </c:pt>
                <c:pt idx="37" formatCode="0.000">
                  <c:v>0.23404756207111774</c:v>
                </c:pt>
                <c:pt idx="38" formatCode="0.000">
                  <c:v>0.23104804555671649</c:v>
                </c:pt>
                <c:pt idx="39" formatCode="0.000">
                  <c:v>0.2282019764703874</c:v>
                </c:pt>
                <c:pt idx="40" formatCode="0.000">
                  <c:v>0.22549792689321646</c:v>
                </c:pt>
                <c:pt idx="41" formatCode="0.000">
                  <c:v>0.22292556642474282</c:v>
                </c:pt>
                <c:pt idx="42" formatCode="0.000">
                  <c:v>0.22047553528298433</c:v>
                </c:pt>
                <c:pt idx="43" formatCode="0.000">
                  <c:v>0.21813933429979501</c:v>
                </c:pt>
                <c:pt idx="44" formatCode="0.000">
                  <c:v>0.21590922929909853</c:v>
                </c:pt>
                <c:pt idx="45" formatCode="0.000">
                  <c:v>0.2137781677542604</c:v>
                </c:pt>
                <c:pt idx="46" formatCode="0.000">
                  <c:v>0.21173970595782124</c:v>
                </c:pt>
                <c:pt idx="47" formatCode="0.000">
                  <c:v>0.20978794521550828</c:v>
                </c:pt>
                <c:pt idx="48" formatCode="0.000">
                  <c:v>0.20791747580765166</c:v>
                </c:pt>
                <c:pt idx="49" formatCode="0.000">
                  <c:v>0.20612332765351812</c:v>
                </c:pt>
                <c:pt idx="50" formatCode="0.000">
                  <c:v>0.20440092677460567</c:v>
                </c:pt>
                <c:pt idx="51" formatCode="0.000">
                  <c:v>0.20274605678727164</c:v>
                </c:pt>
                <c:pt idx="52" formatCode="0.000">
                  <c:v>0.201154824767762</c:v>
                </c:pt>
                <c:pt idx="53" formatCode="0.000">
                  <c:v>0.19962363092750995</c:v>
                </c:pt>
                <c:pt idx="54" formatCode="0.000">
                  <c:v>0.19814914161651687</c:v>
                </c:pt>
                <c:pt idx="55" formatCode="0.000">
                  <c:v>0.19672826524021664</c:v>
                </c:pt>
                <c:pt idx="56" formatCode="0.000">
                  <c:v>0.19535813073250261</c:v>
                </c:pt>
                <c:pt idx="57" formatCode="0.000">
                  <c:v>0.19403606827625552</c:v>
                </c:pt>
                <c:pt idx="58" formatCode="0.000">
                  <c:v>0.19275959200414253</c:v>
                </c:pt>
                <c:pt idx="59" formatCode="0.000">
                  <c:v>0.19152638444781839</c:v>
                </c:pt>
                <c:pt idx="60" formatCode="0.000">
                  <c:v>0.19033428253390533</c:v>
                </c:pt>
                <c:pt idx="61" formatCode="0.000">
                  <c:v>0.18918126495105914</c:v>
                </c:pt>
                <c:pt idx="62" formatCode="0.000">
                  <c:v>0.18806544073470416</c:v>
                </c:pt>
                <c:pt idx="63" formatCode="0.000">
                  <c:v>0.18698503893520224</c:v>
                </c:pt>
                <c:pt idx="64" formatCode="0.000">
                  <c:v>0.18593839925176747</c:v>
                </c:pt>
                <c:pt idx="65" formatCode="0.000">
                  <c:v>0.18492396352874707</c:v>
                </c:pt>
                <c:pt idx="66" formatCode="0.000">
                  <c:v>0.18394026802328356</c:v>
                </c:pt>
                <c:pt idx="67" formatCode="0.000">
                  <c:v>0.18298593636413341</c:v>
                </c:pt>
                <c:pt idx="68" formatCode="0.000">
                  <c:v>0.18205967313077445</c:v>
                </c:pt>
                <c:pt idx="69" formatCode="0.000">
                  <c:v>0.18116025799009131</c:v>
                </c:pt>
                <c:pt idx="70" formatCode="0.000">
                  <c:v>0.18028654033504601</c:v>
                </c:pt>
                <c:pt idx="71" formatCode="0.000">
                  <c:v>0.17943743437597071</c:v>
                </c:pt>
                <c:pt idx="72" formatCode="0.000">
                  <c:v>0.17861191464057413</c:v>
                </c:pt>
                <c:pt idx="73" formatCode="0.000">
                  <c:v>0.17780901184354647</c:v>
                </c:pt>
                <c:pt idx="74" formatCode="0.000">
                  <c:v>0.17702780909085752</c:v>
                </c:pt>
                <c:pt idx="75" formatCode="0.000">
                  <c:v>0.17626743838755485</c:v>
                </c:pt>
                <c:pt idx="76" formatCode="0.000">
                  <c:v>0.17552707742114207</c:v>
                </c:pt>
                <c:pt idx="77" formatCode="0.000">
                  <c:v>0.17480594659551058</c:v>
                </c:pt>
                <c:pt idx="78" formatCode="0.000">
                  <c:v>0.17410330629295953</c:v>
                </c:pt>
                <c:pt idx="79" formatCode="0.000">
                  <c:v>0.17341845434410888</c:v>
                </c:pt>
                <c:pt idx="80" formatCode="0.000">
                  <c:v>0.17275072368752728</c:v>
                </c:pt>
                <c:pt idx="81" formatCode="0.000">
                  <c:v>0.17209948020268828</c:v>
                </c:pt>
                <c:pt idx="82" formatCode="0.000">
                  <c:v>0.17146412070146616</c:v>
                </c:pt>
                <c:pt idx="83" formatCode="0.000">
                  <c:v>0.17084407106480551</c:v>
                </c:pt>
                <c:pt idx="84" formatCode="0.000">
                  <c:v>0.17023878451247118</c:v>
                </c:pt>
                <c:pt idx="85" formatCode="0.000">
                  <c:v>0.16964773999492225</c:v>
                </c:pt>
                <c:pt idx="86" formatCode="0.000">
                  <c:v>0.16907044069737223</c:v>
                </c:pt>
                <c:pt idx="87" formatCode="0.000">
                  <c:v>0.16850641264701055</c:v>
                </c:pt>
                <c:pt idx="88" formatCode="0.000">
                  <c:v>0.16795520341518125</c:v>
                </c:pt>
                <c:pt idx="89" formatCode="0.000">
                  <c:v>0.16741638090705133</c:v>
                </c:pt>
                <c:pt idx="90" formatCode="0.000">
                  <c:v>0.16688953223196445</c:v>
                </c:pt>
                <c:pt idx="91" formatCode="0.000">
                  <c:v>0.16637426264827501</c:v>
                </c:pt>
                <c:pt idx="92" formatCode="0.000">
                  <c:v>0.16587019457699509</c:v>
                </c:pt>
                <c:pt idx="93" formatCode="0.000">
                  <c:v>0.16537696667907575</c:v>
                </c:pt>
                <c:pt idx="94" formatCode="0.000">
                  <c:v>0.16489423299158457</c:v>
                </c:pt>
                <c:pt idx="95" formatCode="0.000">
                  <c:v>0.16442166211843906</c:v>
                </c:pt>
                <c:pt idx="96" formatCode="0.000">
                  <c:v>0.16395893647171891</c:v>
                </c:pt>
                <c:pt idx="97" formatCode="0.000">
                  <c:v>0.16350575155990674</c:v>
                </c:pt>
                <c:pt idx="98" formatCode="0.000">
                  <c:v>0.16306181531970568</c:v>
                </c:pt>
                <c:pt idx="99" formatCode="0.000">
                  <c:v>0.16262684748835241</c:v>
                </c:pt>
                <c:pt idx="100" formatCode="0.000">
                  <c:v>0.16220057901359142</c:v>
                </c:pt>
                <c:pt idx="101" formatCode="0.000">
                  <c:v>0.16178275149869986</c:v>
                </c:pt>
                <c:pt idx="102" formatCode="0.000">
                  <c:v>0.16137311668015802</c:v>
                </c:pt>
                <c:pt idx="103" formatCode="0.000">
                  <c:v>0.1609714359357467</c:v>
                </c:pt>
                <c:pt idx="104" formatCode="0.000">
                  <c:v>0.16057747982102324</c:v>
                </c:pt>
                <c:pt idx="105" formatCode="0.000">
                  <c:v>0.16019102763228502</c:v>
                </c:pt>
                <c:pt idx="106" formatCode="0.000">
                  <c:v>0.15981186699427041</c:v>
                </c:pt>
                <c:pt idx="107" formatCode="0.000">
                  <c:v>0.15943979347097936</c:v>
                </c:pt>
                <c:pt idx="108" formatCode="0.000">
                  <c:v>0.15907461019811528</c:v>
                </c:pt>
                <c:pt idx="109" formatCode="0.000">
                  <c:v>0.15871612753575909</c:v>
                </c:pt>
                <c:pt idx="110" formatCode="0.000">
                  <c:v>0.15836416273998863</c:v>
                </c:pt>
                <c:pt idx="111" formatCode="0.000">
                  <c:v>0.15801853965224802</c:v>
                </c:pt>
                <c:pt idx="112" formatCode="0.000">
                  <c:v>0.15767908840535838</c:v>
                </c:pt>
                <c:pt idx="113" formatCode="0.000">
                  <c:v>0.15734564514513819</c:v>
                </c:pt>
                <c:pt idx="114" formatCode="0.000">
                  <c:v>0.1570180517666753</c:v>
                </c:pt>
                <c:pt idx="115" formatCode="0.000">
                  <c:v>0.15669615566435888</c:v>
                </c:pt>
                <c:pt idx="116" formatCode="0.000">
                  <c:v>0.15637980949484048</c:v>
                </c:pt>
                <c:pt idx="117" formatCode="0.000">
                  <c:v>0.15606887095215102</c:v>
                </c:pt>
                <c:pt idx="118" formatCode="0.000">
                  <c:v>0.15576320255425261</c:v>
                </c:pt>
                <c:pt idx="119" formatCode="0.000">
                  <c:v>0.1554626714403522</c:v>
                </c:pt>
                <c:pt idx="120" formatCode="0.000">
                  <c:v>0.15516714917834995</c:v>
                </c:pt>
                <c:pt idx="121" formatCode="0.000">
                  <c:v>0.15487651158183519</c:v>
                </c:pt>
                <c:pt idx="122" formatCode="0.000">
                  <c:v>0.15459063853608287</c:v>
                </c:pt>
                <c:pt idx="123" formatCode="0.000">
                  <c:v>0.1543094138325378</c:v>
                </c:pt>
                <c:pt idx="124" formatCode="0.000">
                  <c:v>0.15403272501130788</c:v>
                </c:pt>
                <c:pt idx="125" formatCode="0.000">
                  <c:v>0.15376046321121761</c:v>
                </c:pt>
                <c:pt idx="126" formatCode="0.000">
                  <c:v>0.15349252302700173</c:v>
                </c:pt>
                <c:pt idx="127" formatCode="0.000">
                  <c:v>0.15322880237324593</c:v>
                </c:pt>
                <c:pt idx="128" formatCode="0.000">
                  <c:v>0.15296920235470504</c:v>
                </c:pt>
                <c:pt idx="129" formatCode="0.000">
                  <c:v>0.15271362714265313</c:v>
                </c:pt>
                <c:pt idx="130" formatCode="0.000">
                  <c:v>0.15246198385694049</c:v>
                </c:pt>
                <c:pt idx="131" formatCode="0.000">
                  <c:v>0.15221418245345242</c:v>
                </c:pt>
                <c:pt idx="132" formatCode="0.000">
                  <c:v>0.15197013561668388</c:v>
                </c:pt>
                <c:pt idx="133" formatCode="0.000">
                  <c:v>0.15172975865715996</c:v>
                </c:pt>
                <c:pt idx="134" formatCode="0.000">
                  <c:v>0.15149296941344981</c:v>
                </c:pt>
                <c:pt idx="135" formatCode="0.000">
                  <c:v>0.15125968815853538</c:v>
                </c:pt>
                <c:pt idx="136" formatCode="0.000">
                  <c:v>0.15102983751031088</c:v>
                </c:pt>
                <c:pt idx="137" formatCode="0.000">
                  <c:v>0.15080334234600207</c:v>
                </c:pt>
                <c:pt idx="138" formatCode="0.000">
                  <c:v>0.1505801297203064</c:v>
                </c:pt>
                <c:pt idx="139" formatCode="0.000">
                  <c:v>0.15036012878706681</c:v>
                </c:pt>
                <c:pt idx="140" formatCode="0.000">
                  <c:v>0.15014327072430203</c:v>
                </c:pt>
                <c:pt idx="141" formatCode="0.000">
                  <c:v>0.14992948866242756</c:v>
                </c:pt>
                <c:pt idx="142" formatCode="0.000">
                  <c:v>0.14971871761550903</c:v>
                </c:pt>
                <c:pt idx="143" formatCode="0.000">
                  <c:v>0.14951089441540058</c:v>
                </c:pt>
                <c:pt idx="144" formatCode="0.000">
                  <c:v>0.14930595764862695</c:v>
                </c:pt>
                <c:pt idx="145" formatCode="0.000">
                  <c:v>0.1491038475958778</c:v>
                </c:pt>
                <c:pt idx="146" formatCode="0.000">
                  <c:v>0.14890450617398823</c:v>
                </c:pt>
                <c:pt idx="147" formatCode="0.000">
                  <c:v>0.14870787688028761</c:v>
                </c:pt>
                <c:pt idx="148" formatCode="0.000">
                  <c:v>0.14851390473920459</c:v>
                </c:pt>
                <c:pt idx="149" formatCode="0.000">
                  <c:v>0.14832253625102201</c:v>
                </c:pt>
                <c:pt idx="150" formatCode="0.000">
                  <c:v>0.14813371934268185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32A-4E14-AFA6-FE5539A53A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8498288"/>
        <c:axId val="908499272"/>
      </c:scatterChart>
      <c:valAx>
        <c:axId val="908498288"/>
        <c:scaling>
          <c:orientation val="minMax"/>
          <c:max val="15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DE"/>
                  <a:t>Anzahl der Ladepunkte</a:t>
                </a:r>
              </a:p>
            </c:rich>
          </c:tx>
          <c:layout>
            <c:manualLayout>
              <c:xMode val="edge"/>
              <c:yMode val="edge"/>
              <c:x val="0.3993961566701269"/>
              <c:y val="0.830605545130911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908499272"/>
        <c:crosses val="autoZero"/>
        <c:crossBetween val="midCat"/>
      </c:valAx>
      <c:valAx>
        <c:axId val="908499272"/>
        <c:scaling>
          <c:orientation val="minMax"/>
          <c:max val="1.100000000000000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DE"/>
                  <a:t>Gleichzeitigskeitsfaktor  (GZF)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9084982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76826004493012"/>
          <c:y val="0.90966518591315992"/>
          <c:w val="0.5846347991013976"/>
          <c:h val="8.02693888226226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Style="combo" dx="22" fmlaLink="D9" fmlaRange="$B$6:$B$8" noThreeD="1" sel="2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</xdr:row>
          <xdr:rowOff>180975</xdr:rowOff>
        </xdr:from>
        <xdr:to>
          <xdr:col>5</xdr:col>
          <xdr:colOff>180975</xdr:colOff>
          <xdr:row>9</xdr:row>
          <xdr:rowOff>76200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6</xdr:col>
      <xdr:colOff>81915</xdr:colOff>
      <xdr:row>2</xdr:row>
      <xdr:rowOff>9525</xdr:rowOff>
    </xdr:from>
    <xdr:to>
      <xdr:col>10</xdr:col>
      <xdr:colOff>1047750</xdr:colOff>
      <xdr:row>15</xdr:row>
      <xdr:rowOff>180975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84455</xdr:colOff>
      <xdr:row>16</xdr:row>
      <xdr:rowOff>19050</xdr:rowOff>
    </xdr:from>
    <xdr:to>
      <xdr:col>10</xdr:col>
      <xdr:colOff>1057275</xdr:colOff>
      <xdr:row>29</xdr:row>
      <xdr:rowOff>151765</xdr:rowOff>
    </xdr:to>
    <xdr:graphicFrame macro="">
      <xdr:nvGraphicFramePr>
        <xdr:cNvPr id="11" name="Diagramm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A9BD5-F364-4718-BBA9-129E7E9C4D95}">
  <dimension ref="A1:EV215"/>
  <sheetViews>
    <sheetView showGridLines="0" tabSelected="1" zoomScaleNormal="100" workbookViewId="0">
      <selection activeCell="D12" sqref="D12"/>
    </sheetView>
  </sheetViews>
  <sheetFormatPr baseColWidth="10" defaultColWidth="11.42578125" defaultRowHeight="14.25" x14ac:dyDescent="0.2"/>
  <cols>
    <col min="1" max="1" width="11.42578125" style="2"/>
    <col min="2" max="2" width="15" style="2" customWidth="1"/>
    <col min="3" max="10" width="11.42578125" style="2"/>
    <col min="11" max="11" width="16.85546875" style="2" customWidth="1"/>
    <col min="12" max="16384" width="11.42578125" style="2"/>
  </cols>
  <sheetData>
    <row r="1" spans="1:8" x14ac:dyDescent="0.2">
      <c r="A1" s="1"/>
      <c r="B1" s="1"/>
      <c r="C1" s="1"/>
      <c r="D1" s="1"/>
      <c r="E1" s="1"/>
      <c r="F1" s="1"/>
      <c r="G1" s="1"/>
    </row>
    <row r="2" spans="1:8" x14ac:dyDescent="0.2">
      <c r="A2" s="1"/>
      <c r="B2" s="1"/>
      <c r="C2" s="1"/>
      <c r="D2" s="1"/>
      <c r="E2" s="1"/>
      <c r="F2" s="1"/>
      <c r="G2" s="1"/>
    </row>
    <row r="3" spans="1:8" ht="18" x14ac:dyDescent="0.25">
      <c r="A3" s="3"/>
      <c r="B3" s="4" t="s">
        <v>0</v>
      </c>
      <c r="C3" s="3"/>
      <c r="D3" s="3"/>
      <c r="E3" s="3"/>
      <c r="F3" s="3"/>
      <c r="G3" s="1"/>
    </row>
    <row r="4" spans="1:8" ht="11.25" customHeight="1" x14ac:dyDescent="0.2">
      <c r="A4" s="3"/>
      <c r="B4" s="3"/>
      <c r="C4" s="3"/>
      <c r="D4" s="3"/>
      <c r="E4" s="3"/>
      <c r="F4" s="3"/>
      <c r="G4" s="1"/>
    </row>
    <row r="5" spans="1:8" ht="16.5" customHeight="1" x14ac:dyDescent="0.25">
      <c r="A5" s="3"/>
      <c r="B5" s="4" t="s">
        <v>11</v>
      </c>
      <c r="C5" s="3"/>
      <c r="D5" s="3"/>
      <c r="E5" s="3"/>
      <c r="F5" s="3"/>
      <c r="G5" s="1"/>
      <c r="H5" s="5"/>
    </row>
    <row r="6" spans="1:8" hidden="1" x14ac:dyDescent="0.2">
      <c r="A6" s="6"/>
      <c r="B6" s="6" t="s">
        <v>1</v>
      </c>
      <c r="C6" s="7">
        <f>D18/(D11*3.7)</f>
        <v>2.9729729729729728</v>
      </c>
      <c r="D6" s="3"/>
      <c r="E6" s="3"/>
      <c r="F6" s="3"/>
      <c r="G6" s="1"/>
    </row>
    <row r="7" spans="1:8" hidden="1" x14ac:dyDescent="0.2">
      <c r="A7" s="6"/>
      <c r="B7" s="6" t="s">
        <v>2</v>
      </c>
      <c r="C7" s="7">
        <f>D18/(D11*11)</f>
        <v>1</v>
      </c>
      <c r="D7" s="3"/>
      <c r="E7" s="3"/>
      <c r="F7" s="3"/>
      <c r="G7" s="1"/>
    </row>
    <row r="8" spans="1:8" hidden="1" x14ac:dyDescent="0.2">
      <c r="A8" s="6"/>
      <c r="B8" s="6" t="s">
        <v>3</v>
      </c>
      <c r="C8" s="7">
        <f>D18/(D11*22)</f>
        <v>0.5</v>
      </c>
      <c r="D8" s="3"/>
      <c r="E8" s="3"/>
      <c r="F8" s="3"/>
      <c r="G8" s="1"/>
    </row>
    <row r="9" spans="1:8" x14ac:dyDescent="0.2">
      <c r="A9" s="3"/>
      <c r="B9" s="3"/>
      <c r="C9" s="3"/>
      <c r="D9" s="6">
        <v>2</v>
      </c>
      <c r="E9" s="3"/>
      <c r="F9" s="3"/>
      <c r="G9" s="1"/>
    </row>
    <row r="10" spans="1:8" ht="15" thickBot="1" x14ac:dyDescent="0.25">
      <c r="A10" s="3"/>
      <c r="B10" s="3"/>
      <c r="C10" s="3"/>
      <c r="D10" s="8"/>
      <c r="E10" s="8"/>
      <c r="F10" s="3"/>
      <c r="G10" s="1"/>
    </row>
    <row r="11" spans="1:8" ht="16.5" thickBot="1" x14ac:dyDescent="0.3">
      <c r="A11" s="3"/>
      <c r="B11" s="9" t="s">
        <v>4</v>
      </c>
      <c r="C11" s="8"/>
      <c r="D11" s="10">
        <v>1</v>
      </c>
      <c r="E11" s="11" t="s">
        <v>5</v>
      </c>
      <c r="F11" s="3"/>
      <c r="G11" s="1"/>
    </row>
    <row r="12" spans="1:8" x14ac:dyDescent="0.2">
      <c r="A12" s="3"/>
      <c r="B12" s="3"/>
      <c r="C12" s="8"/>
      <c r="D12" s="8"/>
      <c r="E12" s="8"/>
      <c r="F12" s="3"/>
      <c r="G12" s="1"/>
    </row>
    <row r="13" spans="1:8" x14ac:dyDescent="0.2">
      <c r="A13" s="1"/>
      <c r="B13" s="1"/>
      <c r="C13" s="1"/>
      <c r="D13" s="12"/>
      <c r="E13" s="1"/>
      <c r="F13" s="1"/>
      <c r="G13" s="1"/>
    </row>
    <row r="14" spans="1:8" ht="15.75" x14ac:dyDescent="0.25">
      <c r="A14" s="24"/>
      <c r="B14" s="23" t="s">
        <v>6</v>
      </c>
      <c r="C14" s="24"/>
      <c r="D14" s="24"/>
      <c r="E14" s="24"/>
      <c r="F14" s="24"/>
    </row>
    <row r="15" spans="1:8" ht="15" thickBot="1" x14ac:dyDescent="0.25">
      <c r="A15" s="24"/>
      <c r="B15" s="24"/>
      <c r="C15" s="24"/>
      <c r="D15" s="24"/>
      <c r="E15" s="24"/>
      <c r="F15" s="24"/>
    </row>
    <row r="16" spans="1:8" ht="16.5" thickBot="1" x14ac:dyDescent="0.3">
      <c r="A16" s="24"/>
      <c r="B16" s="23" t="s">
        <v>7</v>
      </c>
      <c r="C16" s="24"/>
      <c r="D16" s="25">
        <f>IF(D11=1,1,IF(D11=2,1,IF(AND(D11=3,D9=1),1,IF(AND(D11=3,D9=2),1,IF(AND(D11=3,D9=3),0.96,IF(AND(D11=4,D9=1),1,IF(AND(D11=4,D9=3),0.6,IF(D9=1,C6,IF(D9=2,C7,IF(D9=3,C8))))))))))</f>
        <v>1</v>
      </c>
      <c r="E16" s="24"/>
      <c r="F16" s="24"/>
    </row>
    <row r="17" spans="1:39" ht="15" thickBot="1" x14ac:dyDescent="0.25">
      <c r="A17" s="24"/>
      <c r="B17" s="24"/>
      <c r="C17" s="24"/>
      <c r="D17" s="24"/>
      <c r="E17" s="24"/>
      <c r="F17" s="24"/>
    </row>
    <row r="18" spans="1:39" ht="16.5" thickBot="1" x14ac:dyDescent="0.3">
      <c r="A18" s="24"/>
      <c r="B18" s="23" t="s">
        <v>8</v>
      </c>
      <c r="C18" s="24"/>
      <c r="D18" s="26">
        <f>VLOOKUP(D11,J48:K198,2,FALSE)</f>
        <v>11</v>
      </c>
      <c r="E18" s="23" t="s">
        <v>9</v>
      </c>
      <c r="F18" s="24"/>
    </row>
    <row r="19" spans="1:39" x14ac:dyDescent="0.2">
      <c r="A19" s="24"/>
      <c r="B19" s="24"/>
      <c r="C19" s="24"/>
      <c r="D19" s="24"/>
      <c r="E19" s="24"/>
      <c r="F19" s="24"/>
    </row>
    <row r="30" spans="1:39" s="13" customFormat="1" x14ac:dyDescent="0.2"/>
    <row r="31" spans="1:39" s="13" customFormat="1" x14ac:dyDescent="0.2"/>
    <row r="32" spans="1:39" s="15" customFormat="1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</row>
    <row r="33" spans="1:152" s="15" customForma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</row>
    <row r="34" spans="1:152" s="15" customFormat="1" x14ac:dyDescent="0.2">
      <c r="A34" s="16"/>
      <c r="B34" s="16"/>
      <c r="C34" s="16">
        <v>1</v>
      </c>
      <c r="D34" s="16">
        <v>2</v>
      </c>
      <c r="E34" s="16">
        <v>3</v>
      </c>
      <c r="F34" s="16">
        <v>4</v>
      </c>
      <c r="G34" s="16">
        <v>5</v>
      </c>
      <c r="H34" s="16">
        <v>6</v>
      </c>
      <c r="I34" s="16">
        <v>7</v>
      </c>
      <c r="J34" s="16">
        <v>8</v>
      </c>
      <c r="K34" s="16">
        <v>9</v>
      </c>
      <c r="L34" s="16">
        <v>10</v>
      </c>
      <c r="M34" s="16">
        <v>11</v>
      </c>
      <c r="N34" s="16">
        <v>12</v>
      </c>
      <c r="O34" s="16">
        <v>13</v>
      </c>
      <c r="P34" s="16">
        <v>14</v>
      </c>
      <c r="Q34" s="16">
        <v>15</v>
      </c>
      <c r="R34" s="16">
        <v>16</v>
      </c>
      <c r="S34" s="16">
        <v>17</v>
      </c>
      <c r="T34" s="16">
        <v>18</v>
      </c>
      <c r="U34" s="16">
        <v>19</v>
      </c>
      <c r="V34" s="16">
        <v>20</v>
      </c>
      <c r="W34" s="16">
        <v>21</v>
      </c>
      <c r="X34" s="16">
        <v>22</v>
      </c>
      <c r="Y34" s="16">
        <v>23</v>
      </c>
      <c r="Z34" s="16">
        <v>24</v>
      </c>
      <c r="AA34" s="16">
        <v>25</v>
      </c>
      <c r="AB34" s="16">
        <v>26</v>
      </c>
      <c r="AC34" s="16">
        <v>27</v>
      </c>
      <c r="AD34" s="16">
        <v>28</v>
      </c>
      <c r="AE34" s="16">
        <v>29</v>
      </c>
      <c r="AF34" s="16">
        <v>30</v>
      </c>
      <c r="AG34" s="16">
        <v>31</v>
      </c>
      <c r="AH34" s="16">
        <v>32</v>
      </c>
      <c r="AI34" s="16">
        <v>33</v>
      </c>
      <c r="AJ34" s="16">
        <v>34</v>
      </c>
      <c r="AK34" s="16">
        <v>35</v>
      </c>
      <c r="AL34" s="16">
        <v>36</v>
      </c>
      <c r="AM34" s="16">
        <v>37</v>
      </c>
      <c r="AN34" s="16">
        <v>38</v>
      </c>
      <c r="AO34" s="16">
        <v>39</v>
      </c>
      <c r="AP34" s="16">
        <v>40</v>
      </c>
      <c r="AQ34" s="16">
        <v>41</v>
      </c>
      <c r="AR34" s="16">
        <v>42</v>
      </c>
      <c r="AS34" s="16">
        <v>43</v>
      </c>
      <c r="AT34" s="16">
        <v>44</v>
      </c>
      <c r="AU34" s="16">
        <v>45</v>
      </c>
      <c r="AV34" s="16">
        <v>46</v>
      </c>
      <c r="AW34" s="16">
        <v>47</v>
      </c>
      <c r="AX34" s="16">
        <v>48</v>
      </c>
      <c r="AY34" s="16">
        <v>49</v>
      </c>
      <c r="AZ34" s="16">
        <v>50</v>
      </c>
      <c r="BA34" s="16">
        <v>51</v>
      </c>
      <c r="BB34" s="16">
        <v>52</v>
      </c>
      <c r="BC34" s="16">
        <v>53</v>
      </c>
      <c r="BD34" s="16">
        <v>54</v>
      </c>
      <c r="BE34" s="16">
        <v>55</v>
      </c>
      <c r="BF34" s="16">
        <v>56</v>
      </c>
      <c r="BG34" s="16">
        <v>57</v>
      </c>
      <c r="BH34" s="16">
        <v>58</v>
      </c>
      <c r="BI34" s="16">
        <v>59</v>
      </c>
      <c r="BJ34" s="16">
        <v>60</v>
      </c>
      <c r="BK34" s="16">
        <v>61</v>
      </c>
      <c r="BL34" s="16">
        <v>62</v>
      </c>
      <c r="BM34" s="16">
        <v>63</v>
      </c>
      <c r="BN34" s="16">
        <v>64</v>
      </c>
      <c r="BO34" s="16">
        <v>65</v>
      </c>
      <c r="BP34" s="16">
        <v>66</v>
      </c>
      <c r="BQ34" s="16">
        <v>67</v>
      </c>
      <c r="BR34" s="16">
        <v>68</v>
      </c>
      <c r="BS34" s="16">
        <v>69</v>
      </c>
      <c r="BT34" s="16">
        <v>70</v>
      </c>
      <c r="BU34" s="16">
        <v>71</v>
      </c>
      <c r="BV34" s="16">
        <v>72</v>
      </c>
      <c r="BW34" s="16">
        <v>73</v>
      </c>
      <c r="BX34" s="16">
        <v>74</v>
      </c>
      <c r="BY34" s="16">
        <v>75</v>
      </c>
      <c r="BZ34" s="16">
        <v>76</v>
      </c>
      <c r="CA34" s="16">
        <v>77</v>
      </c>
      <c r="CB34" s="16">
        <v>78</v>
      </c>
      <c r="CC34" s="16">
        <v>79</v>
      </c>
      <c r="CD34" s="16">
        <v>80</v>
      </c>
      <c r="CE34" s="16">
        <v>81</v>
      </c>
      <c r="CF34" s="16">
        <v>82</v>
      </c>
      <c r="CG34" s="16">
        <v>83</v>
      </c>
      <c r="CH34" s="16">
        <v>84</v>
      </c>
      <c r="CI34" s="16">
        <v>85</v>
      </c>
      <c r="CJ34" s="16">
        <v>86</v>
      </c>
      <c r="CK34" s="16">
        <v>87</v>
      </c>
      <c r="CL34" s="16">
        <v>88</v>
      </c>
      <c r="CM34" s="16">
        <v>89</v>
      </c>
      <c r="CN34" s="16">
        <v>90</v>
      </c>
      <c r="CO34" s="16">
        <v>91</v>
      </c>
      <c r="CP34" s="16">
        <v>92</v>
      </c>
      <c r="CQ34" s="16">
        <v>93</v>
      </c>
      <c r="CR34" s="16">
        <v>94</v>
      </c>
      <c r="CS34" s="16">
        <v>95</v>
      </c>
      <c r="CT34" s="16">
        <v>96</v>
      </c>
      <c r="CU34" s="16">
        <v>97</v>
      </c>
      <c r="CV34" s="16">
        <v>98</v>
      </c>
      <c r="CW34" s="16">
        <v>99</v>
      </c>
      <c r="CX34" s="16">
        <v>100</v>
      </c>
      <c r="CY34" s="15">
        <v>101</v>
      </c>
      <c r="CZ34" s="15">
        <v>102</v>
      </c>
      <c r="DA34" s="15">
        <v>103</v>
      </c>
      <c r="DB34" s="15">
        <v>104</v>
      </c>
      <c r="DC34" s="15">
        <v>105</v>
      </c>
      <c r="DD34" s="15">
        <v>106</v>
      </c>
      <c r="DE34" s="15">
        <v>107</v>
      </c>
      <c r="DF34" s="15">
        <v>108</v>
      </c>
      <c r="DG34" s="15">
        <v>109</v>
      </c>
      <c r="DH34" s="15">
        <v>110</v>
      </c>
      <c r="DI34" s="15">
        <v>111</v>
      </c>
      <c r="DJ34" s="15">
        <v>112</v>
      </c>
      <c r="DK34" s="15">
        <v>113</v>
      </c>
      <c r="DL34" s="15">
        <v>114</v>
      </c>
      <c r="DM34" s="15">
        <v>115</v>
      </c>
      <c r="DN34" s="15">
        <v>116</v>
      </c>
      <c r="DO34" s="15">
        <v>117</v>
      </c>
      <c r="DP34" s="15">
        <v>118</v>
      </c>
      <c r="DQ34" s="15">
        <v>119</v>
      </c>
      <c r="DR34" s="15">
        <v>120</v>
      </c>
      <c r="DS34" s="15">
        <v>121</v>
      </c>
      <c r="DT34" s="15">
        <v>122</v>
      </c>
      <c r="DU34" s="15">
        <v>123</v>
      </c>
      <c r="DV34" s="15">
        <v>124</v>
      </c>
      <c r="DW34" s="15">
        <v>125</v>
      </c>
      <c r="DX34" s="15">
        <v>126</v>
      </c>
      <c r="DY34" s="15">
        <v>127</v>
      </c>
      <c r="DZ34" s="15">
        <v>128</v>
      </c>
      <c r="EA34" s="15">
        <v>129</v>
      </c>
      <c r="EB34" s="15">
        <v>130</v>
      </c>
      <c r="EC34" s="15">
        <v>131</v>
      </c>
      <c r="ED34" s="15">
        <v>132</v>
      </c>
      <c r="EE34" s="15">
        <v>133</v>
      </c>
      <c r="EF34" s="15">
        <v>134</v>
      </c>
      <c r="EG34" s="15">
        <v>135</v>
      </c>
      <c r="EH34" s="15">
        <v>136</v>
      </c>
      <c r="EI34" s="15">
        <v>137</v>
      </c>
      <c r="EJ34" s="15">
        <v>138</v>
      </c>
      <c r="EK34" s="15">
        <v>139</v>
      </c>
      <c r="EL34" s="15">
        <v>140</v>
      </c>
      <c r="EM34" s="15">
        <v>141</v>
      </c>
      <c r="EN34" s="15">
        <v>142</v>
      </c>
      <c r="EO34" s="15">
        <v>143</v>
      </c>
      <c r="EP34" s="15">
        <v>144</v>
      </c>
      <c r="EQ34" s="15">
        <v>145</v>
      </c>
      <c r="ER34" s="15">
        <v>146</v>
      </c>
      <c r="ES34" s="15">
        <v>147</v>
      </c>
      <c r="ET34" s="15">
        <v>148</v>
      </c>
      <c r="EU34" s="15">
        <v>149</v>
      </c>
      <c r="EV34" s="15">
        <v>150</v>
      </c>
    </row>
    <row r="35" spans="1:152" s="15" customFormat="1" x14ac:dyDescent="0.2">
      <c r="A35" s="16"/>
      <c r="B35" s="16" t="s">
        <v>1</v>
      </c>
      <c r="C35" s="16">
        <v>1</v>
      </c>
      <c r="D35" s="16">
        <v>1</v>
      </c>
      <c r="E35" s="17">
        <v>1</v>
      </c>
      <c r="F35" s="18">
        <v>1</v>
      </c>
      <c r="G35" s="19">
        <f>0.36+((1-0.36)*(2.718^(-G34*0.17)))</f>
        <v>0.63356966552543148</v>
      </c>
      <c r="H35" s="19">
        <f t="shared" ref="H35:BS35" si="0">0.36+((1-0.36)*(2.718^(-H34*0.17)))</f>
        <v>0.59080516990317844</v>
      </c>
      <c r="I35" s="19">
        <f t="shared" si="0"/>
        <v>0.55472563360312666</v>
      </c>
      <c r="J35" s="19">
        <f t="shared" si="0"/>
        <v>0.52428606169456937</v>
      </c>
      <c r="K35" s="19">
        <f t="shared" si="0"/>
        <v>0.49860481318099292</v>
      </c>
      <c r="L35" s="19">
        <f t="shared" si="0"/>
        <v>0.47693806546202566</v>
      </c>
      <c r="M35" s="19">
        <f t="shared" si="0"/>
        <v>0.45865827051867647</v>
      </c>
      <c r="N35" s="19">
        <f t="shared" si="0"/>
        <v>0.44323597883442983</v>
      </c>
      <c r="O35" s="19">
        <f t="shared" si="0"/>
        <v>0.43022450460667772</v>
      </c>
      <c r="P35" s="19">
        <f t="shared" si="0"/>
        <v>0.41924698809709243</v>
      </c>
      <c r="Q35" s="19">
        <f t="shared" si="0"/>
        <v>0.40998548039943339</v>
      </c>
      <c r="R35" s="19">
        <f t="shared" si="0"/>
        <v>0.40217173447986226</v>
      </c>
      <c r="S35" s="19">
        <f t="shared" si="0"/>
        <v>0.39557943576471383</v>
      </c>
      <c r="T35" s="19">
        <f t="shared" si="0"/>
        <v>0.39001764724521554</v>
      </c>
      <c r="U35" s="19">
        <f t="shared" si="0"/>
        <v>0.3853252792454856</v>
      </c>
      <c r="V35" s="19">
        <f t="shared" si="0"/>
        <v>0.38136642367812656</v>
      </c>
      <c r="W35" s="19">
        <f t="shared" si="0"/>
        <v>0.37802641765044254</v>
      </c>
      <c r="X35" s="19">
        <f t="shared" si="0"/>
        <v>0.37520852240896302</v>
      </c>
      <c r="Y35" s="19">
        <f t="shared" si="0"/>
        <v>0.37283112143239688</v>
      </c>
      <c r="Z35" s="19">
        <f t="shared" si="0"/>
        <v>0.37082535651957133</v>
      </c>
      <c r="AA35" s="19">
        <f t="shared" si="0"/>
        <v>0.36913313340484333</v>
      </c>
      <c r="AB35" s="19">
        <f t="shared" si="0"/>
        <v>0.3677054391363333</v>
      </c>
      <c r="AC35" s="19">
        <f t="shared" si="0"/>
        <v>0.3665009224821188</v>
      </c>
      <c r="AD35" s="19">
        <f t="shared" si="0"/>
        <v>0.36548469624777657</v>
      </c>
      <c r="AE35" s="19">
        <f t="shared" si="0"/>
        <v>0.36462732681601978</v>
      </c>
      <c r="AF35" s="19">
        <f t="shared" si="0"/>
        <v>0.36390398164181581</v>
      </c>
      <c r="AG35" s="19">
        <f t="shared" si="0"/>
        <v>0.3632937100113332</v>
      </c>
      <c r="AH35" s="19">
        <f t="shared" si="0"/>
        <v>0.36277883623287499</v>
      </c>
      <c r="AI35" s="19">
        <f t="shared" si="0"/>
        <v>0.36234444768439505</v>
      </c>
      <c r="AJ35" s="19">
        <f t="shared" si="0"/>
        <v>0.36197796288958656</v>
      </c>
      <c r="AK35" s="19">
        <f t="shared" si="0"/>
        <v>0.36166876711245155</v>
      </c>
      <c r="AL35" s="19">
        <f t="shared" si="0"/>
        <v>0.36140790491584091</v>
      </c>
      <c r="AM35" s="19">
        <f t="shared" si="0"/>
        <v>0.36118782077933992</v>
      </c>
      <c r="AN35" s="19">
        <f t="shared" si="0"/>
        <v>0.36100214026384658</v>
      </c>
      <c r="AO35" s="19">
        <f t="shared" si="0"/>
        <v>0.36084548538457173</v>
      </c>
      <c r="AP35" s="19">
        <f t="shared" si="0"/>
        <v>0.36071331884498936</v>
      </c>
      <c r="AQ35" s="19">
        <f t="shared" si="0"/>
        <v>0.3606018126201847</v>
      </c>
      <c r="AR35" s="19">
        <f t="shared" si="0"/>
        <v>0.36050773708329403</v>
      </c>
      <c r="AS35" s="19">
        <f t="shared" si="0"/>
        <v>0.36042836746373447</v>
      </c>
      <c r="AT35" s="19">
        <f t="shared" si="0"/>
        <v>0.36036140492791235</v>
      </c>
      <c r="AU35" s="19">
        <f t="shared" si="0"/>
        <v>0.3603049099966199</v>
      </c>
      <c r="AV35" s="19">
        <f t="shared" si="0"/>
        <v>0.36025724637064516</v>
      </c>
      <c r="AW35" s="19">
        <f t="shared" si="0"/>
        <v>0.36021703353758061</v>
      </c>
      <c r="AX35" s="19">
        <f t="shared" si="0"/>
        <v>0.36018310678714971</v>
      </c>
      <c r="AY35" s="19">
        <f t="shared" si="0"/>
        <v>0.36015448347695034</v>
      </c>
      <c r="AZ35" s="19">
        <f t="shared" si="0"/>
        <v>0.36013033457154792</v>
      </c>
      <c r="BA35" s="19">
        <f t="shared" si="0"/>
        <v>0.36010996063058598</v>
      </c>
      <c r="BB35" s="19">
        <f t="shared" si="0"/>
        <v>0.36009277155044334</v>
      </c>
      <c r="BC35" s="19">
        <f t="shared" si="0"/>
        <v>0.36007826947268123</v>
      </c>
      <c r="BD35" s="19">
        <f t="shared" si="0"/>
        <v>0.36006603436424767</v>
      </c>
      <c r="BE35" s="19">
        <f t="shared" si="0"/>
        <v>0.3600557118517887</v>
      </c>
      <c r="BF35" s="19">
        <f t="shared" si="0"/>
        <v>0.3600470029577037</v>
      </c>
      <c r="BG35" s="19">
        <f t="shared" si="0"/>
        <v>0.36003965544066413</v>
      </c>
      <c r="BH35" s="19">
        <f t="shared" si="0"/>
        <v>0.36003345648978474</v>
      </c>
      <c r="BI35" s="19">
        <f t="shared" si="0"/>
        <v>0.36002822656084438</v>
      </c>
      <c r="BJ35" s="19">
        <f t="shared" si="0"/>
        <v>0.36002381417603069</v>
      </c>
      <c r="BK35" s="19">
        <f t="shared" si="0"/>
        <v>0.36002009153659015</v>
      </c>
      <c r="BL35" s="19">
        <f t="shared" si="0"/>
        <v>0.36001695082131052</v>
      </c>
      <c r="BM35" s="19">
        <f t="shared" si="0"/>
        <v>0.36001430106362509</v>
      </c>
      <c r="BN35" s="19">
        <f t="shared" si="0"/>
        <v>0.36001206551688925</v>
      </c>
      <c r="BO35" s="19">
        <f t="shared" si="0"/>
        <v>0.36001017943151792</v>
      </c>
      <c r="BP35" s="19">
        <f t="shared" si="0"/>
        <v>0.36000858817960135</v>
      </c>
      <c r="BQ35" s="19">
        <f t="shared" si="0"/>
        <v>0.36000724567268172</v>
      </c>
      <c r="BR35" s="19">
        <f t="shared" si="0"/>
        <v>0.36000611302686342</v>
      </c>
      <c r="BS35" s="19">
        <f t="shared" si="0"/>
        <v>0.36000515743659339</v>
      </c>
      <c r="BT35" s="19">
        <f t="shared" ref="BT35:EE35" si="1">0.36+((1-0.36)*(2.718^(-BT34*0.17)))</f>
        <v>0.36000435122449309</v>
      </c>
      <c r="BU35" s="19">
        <f t="shared" si="1"/>
        <v>0.36000367103972031</v>
      </c>
      <c r="BV35" s="19">
        <f t="shared" si="1"/>
        <v>0.36000309718164381</v>
      </c>
      <c r="BW35" s="19">
        <f t="shared" si="1"/>
        <v>0.36000261302924119</v>
      </c>
      <c r="BX35" s="19">
        <f t="shared" si="1"/>
        <v>0.36000220455969345</v>
      </c>
      <c r="BY35" s="19">
        <f t="shared" si="1"/>
        <v>0.3600018599422331</v>
      </c>
      <c r="BZ35" s="19">
        <f t="shared" si="1"/>
        <v>0.36000156919548187</v>
      </c>
      <c r="CA35" s="19">
        <f t="shared" si="1"/>
        <v>0.36000132389835371</v>
      </c>
      <c r="CB35" s="19">
        <f t="shared" si="1"/>
        <v>0.36000111694614922</v>
      </c>
      <c r="CC35" s="19">
        <f t="shared" si="1"/>
        <v>0.36000094234477809</v>
      </c>
      <c r="CD35" s="19">
        <f t="shared" si="1"/>
        <v>0.36000079503714782</v>
      </c>
      <c r="CE35" s="19">
        <f t="shared" si="1"/>
        <v>0.3600006707566924</v>
      </c>
      <c r="CF35" s="19">
        <f t="shared" si="1"/>
        <v>0.36000056590379659</v>
      </c>
      <c r="CG35" s="19">
        <f t="shared" si="1"/>
        <v>0.36000047744153824</v>
      </c>
      <c r="CH35" s="19">
        <f t="shared" si="1"/>
        <v>0.36000040280772772</v>
      </c>
      <c r="CI35" s="19">
        <f t="shared" si="1"/>
        <v>0.36000033984069785</v>
      </c>
      <c r="CJ35" s="19">
        <f t="shared" si="1"/>
        <v>0.36000028671669371</v>
      </c>
      <c r="CK35" s="19">
        <f t="shared" si="1"/>
        <v>0.36000024189705054</v>
      </c>
      <c r="CL35" s="19">
        <f t="shared" si="1"/>
        <v>0.36000020408362798</v>
      </c>
      <c r="CM35" s="19">
        <f t="shared" si="1"/>
        <v>0.36000017218121144</v>
      </c>
      <c r="CN35" s="19">
        <f t="shared" si="1"/>
        <v>0.36000014526579066</v>
      </c>
      <c r="CO35" s="19">
        <f t="shared" si="1"/>
        <v>0.36000012255779684</v>
      </c>
      <c r="CP35" s="19">
        <f t="shared" si="1"/>
        <v>0.36000010339952376</v>
      </c>
      <c r="CQ35" s="19">
        <f t="shared" si="1"/>
        <v>0.3600000872360779</v>
      </c>
      <c r="CR35" s="19">
        <f t="shared" si="1"/>
        <v>0.36000007359930691</v>
      </c>
      <c r="CS35" s="19">
        <f t="shared" si="1"/>
        <v>0.36000006209424024</v>
      </c>
      <c r="CT35" s="19">
        <f t="shared" si="1"/>
        <v>0.36000005238764921</v>
      </c>
      <c r="CU35" s="19">
        <f t="shared" si="1"/>
        <v>0.36000004419839549</v>
      </c>
      <c r="CV35" s="19">
        <f t="shared" si="1"/>
        <v>0.36000003728928848</v>
      </c>
      <c r="CW35" s="19">
        <f t="shared" si="1"/>
        <v>0.36000003146021525</v>
      </c>
      <c r="CX35" s="19">
        <f t="shared" si="1"/>
        <v>0.36000002654234459</v>
      </c>
      <c r="CY35" s="19">
        <f t="shared" si="1"/>
        <v>0.36000002239323697</v>
      </c>
      <c r="CZ35" s="19">
        <f t="shared" si="1"/>
        <v>0.36000001889271915</v>
      </c>
      <c r="DA35" s="19">
        <f t="shared" si="1"/>
        <v>0.36000001593940339</v>
      </c>
      <c r="DB35" s="19">
        <f t="shared" si="1"/>
        <v>0.3600000134477509</v>
      </c>
      <c r="DC35" s="19">
        <f t="shared" si="1"/>
        <v>0.36000001134559428</v>
      </c>
      <c r="DD35" s="19">
        <f t="shared" si="1"/>
        <v>0.36000000957204742</v>
      </c>
      <c r="DE35" s="19">
        <f t="shared" si="1"/>
        <v>0.36000000807574195</v>
      </c>
      <c r="DF35" s="19">
        <f t="shared" si="1"/>
        <v>0.36000000681333943</v>
      </c>
      <c r="DG35" s="19">
        <f t="shared" si="1"/>
        <v>0.36000000574827612</v>
      </c>
      <c r="DH35" s="19">
        <f t="shared" si="1"/>
        <v>0.36000000484970379</v>
      </c>
      <c r="DI35" s="19">
        <f t="shared" si="1"/>
        <v>0.36000000409159655</v>
      </c>
      <c r="DJ35" s="19">
        <f t="shared" si="1"/>
        <v>0.3600000034519969</v>
      </c>
      <c r="DK35" s="19">
        <f t="shared" si="1"/>
        <v>0.36000000291237966</v>
      </c>
      <c r="DL35" s="19">
        <f t="shared" si="1"/>
        <v>0.36000000245711555</v>
      </c>
      <c r="DM35" s="19">
        <f t="shared" si="1"/>
        <v>0.36000000207301852</v>
      </c>
      <c r="DN35" s="19">
        <f t="shared" si="1"/>
        <v>0.36000000174896357</v>
      </c>
      <c r="DO35" s="19">
        <f t="shared" si="1"/>
        <v>0.36000000147556505</v>
      </c>
      <c r="DP35" s="19">
        <f t="shared" si="1"/>
        <v>0.36000000124490428</v>
      </c>
      <c r="DQ35" s="19">
        <f t="shared" si="1"/>
        <v>0.36000000105030044</v>
      </c>
      <c r="DR35" s="19">
        <f t="shared" si="1"/>
        <v>0.36000000088611717</v>
      </c>
      <c r="DS35" s="19">
        <f t="shared" si="1"/>
        <v>0.36000000074759902</v>
      </c>
      <c r="DT35" s="19">
        <f t="shared" si="1"/>
        <v>0.36000000063073412</v>
      </c>
      <c r="DU35" s="19">
        <f t="shared" si="1"/>
        <v>0.36000000053213754</v>
      </c>
      <c r="DV35" s="19">
        <f t="shared" si="1"/>
        <v>0.36000000044895364</v>
      </c>
      <c r="DW35" s="19">
        <f t="shared" si="1"/>
        <v>0.36000000037877306</v>
      </c>
      <c r="DX35" s="19">
        <f t="shared" si="1"/>
        <v>0.36000000031956314</v>
      </c>
      <c r="DY35" s="19">
        <f t="shared" si="1"/>
        <v>0.36000000026960893</v>
      </c>
      <c r="DZ35" s="19">
        <f t="shared" si="1"/>
        <v>0.36000000022746359</v>
      </c>
      <c r="EA35" s="19">
        <f t="shared" si="1"/>
        <v>0.36000000019190642</v>
      </c>
      <c r="EB35" s="19">
        <f t="shared" si="1"/>
        <v>0.36000000016190753</v>
      </c>
      <c r="EC35" s="19">
        <f t="shared" si="1"/>
        <v>0.36000000013659811</v>
      </c>
      <c r="ED35" s="19">
        <f t="shared" si="1"/>
        <v>0.36000000011524502</v>
      </c>
      <c r="EE35" s="19">
        <f t="shared" si="1"/>
        <v>0.36000000009722988</v>
      </c>
      <c r="EF35" s="19">
        <f t="shared" ref="EF35:EV35" si="2">0.36+((1-0.36)*(2.718^(-EF34*0.17)))</f>
        <v>0.36000000008203087</v>
      </c>
      <c r="EG35" s="19">
        <f t="shared" si="2"/>
        <v>0.36000000006920779</v>
      </c>
      <c r="EH35" s="19">
        <f t="shared" si="2"/>
        <v>0.36000000005838922</v>
      </c>
      <c r="EI35" s="19">
        <f t="shared" si="2"/>
        <v>0.3600000000492618</v>
      </c>
      <c r="EJ35" s="19">
        <f t="shared" si="2"/>
        <v>0.36000000004156119</v>
      </c>
      <c r="EK35" s="19">
        <f t="shared" si="2"/>
        <v>0.36000000003506433</v>
      </c>
      <c r="EL35" s="19">
        <f t="shared" si="2"/>
        <v>0.36000000002958304</v>
      </c>
      <c r="EM35" s="19">
        <f t="shared" si="2"/>
        <v>0.36000000002495863</v>
      </c>
      <c r="EN35" s="19">
        <f t="shared" si="2"/>
        <v>0.36000000002105709</v>
      </c>
      <c r="EO35" s="19">
        <f t="shared" si="2"/>
        <v>0.36000000001776544</v>
      </c>
      <c r="EP35" s="19">
        <f t="shared" si="2"/>
        <v>0.36000000001498833</v>
      </c>
      <c r="EQ35" s="19">
        <f t="shared" si="2"/>
        <v>0.36000000001264532</v>
      </c>
      <c r="ER35" s="19">
        <f t="shared" si="2"/>
        <v>0.36000000001066862</v>
      </c>
      <c r="ES35" s="19">
        <f t="shared" si="2"/>
        <v>0.3600000000090009</v>
      </c>
      <c r="ET35" s="19">
        <f t="shared" si="2"/>
        <v>0.36000000000759386</v>
      </c>
      <c r="EU35" s="19">
        <f t="shared" si="2"/>
        <v>0.36000000000640681</v>
      </c>
      <c r="EV35" s="19">
        <f t="shared" si="2"/>
        <v>0.36000000000540527</v>
      </c>
    </row>
    <row r="36" spans="1:152" s="15" customFormat="1" x14ac:dyDescent="0.2">
      <c r="A36" s="16"/>
      <c r="B36" s="16" t="s">
        <v>10</v>
      </c>
      <c r="C36" s="16">
        <v>1</v>
      </c>
      <c r="D36" s="16">
        <v>1</v>
      </c>
      <c r="E36" s="17">
        <v>1</v>
      </c>
      <c r="F36" s="19">
        <f>0.2+((1-0.2)*(2.718^(-(F34)*0.23)))</f>
        <v>0.51884564595315052</v>
      </c>
      <c r="G36" s="19">
        <f t="shared" ref="G36:BR36" si="3">0.2+((1-0.2)*(2.718^(-(G34)*0.23)))</f>
        <v>0.45333962113643045</v>
      </c>
      <c r="H36" s="19">
        <f t="shared" si="3"/>
        <v>0.40129164205987156</v>
      </c>
      <c r="I36" s="19">
        <f t="shared" si="3"/>
        <v>0.35993678754788694</v>
      </c>
      <c r="J36" s="19">
        <f t="shared" si="3"/>
        <v>0.32707818242910236</v>
      </c>
      <c r="K36" s="19">
        <f t="shared" si="3"/>
        <v>0.30097029393346453</v>
      </c>
      <c r="L36" s="19">
        <f t="shared" si="3"/>
        <v>0.28022620454693764</v>
      </c>
      <c r="M36" s="19">
        <f t="shared" si="3"/>
        <v>0.26374393542172231</v>
      </c>
      <c r="N36" s="19">
        <f t="shared" si="3"/>
        <v>0.2506479064539493</v>
      </c>
      <c r="O36" s="19">
        <f t="shared" si="3"/>
        <v>0.24024242323911874</v>
      </c>
      <c r="P36" s="19">
        <f t="shared" si="3"/>
        <v>0.23197472001392241</v>
      </c>
      <c r="Q36" s="19">
        <f t="shared" si="3"/>
        <v>0.22540559533141871</v>
      </c>
      <c r="R36" s="19">
        <f t="shared" si="3"/>
        <v>0.22018608056185526</v>
      </c>
      <c r="S36" s="19">
        <f t="shared" si="3"/>
        <v>0.21603890179049612</v>
      </c>
      <c r="T36" s="19">
        <f t="shared" si="3"/>
        <v>0.21274375032126278</v>
      </c>
      <c r="U36" s="19">
        <f t="shared" si="3"/>
        <v>0.21012557931783818</v>
      </c>
      <c r="V36" s="19">
        <f t="shared" si="3"/>
        <v>0.20804530487000886</v>
      </c>
      <c r="W36" s="19">
        <f t="shared" si="3"/>
        <v>0.20639241750221235</v>
      </c>
      <c r="X36" s="19">
        <f t="shared" si="3"/>
        <v>0.20507911162881087</v>
      </c>
      <c r="Y36" s="19">
        <f t="shared" si="3"/>
        <v>0.20403562109780748</v>
      </c>
      <c r="Z36" s="19">
        <f t="shared" si="3"/>
        <v>0.20320651303521001</v>
      </c>
      <c r="AA36" s="19">
        <f t="shared" si="3"/>
        <v>0.20254774310961893</v>
      </c>
      <c r="AB36" s="19">
        <f t="shared" si="3"/>
        <v>0.20202431578519547</v>
      </c>
      <c r="AC36" s="19">
        <f t="shared" si="3"/>
        <v>0.20160842526969075</v>
      </c>
      <c r="AD36" s="19">
        <f t="shared" si="3"/>
        <v>0.20127797839996092</v>
      </c>
      <c r="AE36" s="19">
        <f t="shared" si="3"/>
        <v>0.20101542099688641</v>
      </c>
      <c r="AF36" s="19">
        <f t="shared" si="3"/>
        <v>0.20080680534267978</v>
      </c>
      <c r="AG36" s="19">
        <f t="shared" si="3"/>
        <v>0.2006410492426024</v>
      </c>
      <c r="AH36" s="19">
        <f t="shared" si="3"/>
        <v>0.20050934731056214</v>
      </c>
      <c r="AI36" s="19">
        <f t="shared" si="3"/>
        <v>0.20040470320458331</v>
      </c>
      <c r="AJ36" s="19">
        <f t="shared" si="3"/>
        <v>0.20032155796330647</v>
      </c>
      <c r="AK36" s="19">
        <f t="shared" si="3"/>
        <v>0.20025549469980669</v>
      </c>
      <c r="AL36" s="19">
        <f t="shared" si="3"/>
        <v>0.20020300396531338</v>
      </c>
      <c r="AM36" s="19">
        <f t="shared" si="3"/>
        <v>0.20016129731835586</v>
      </c>
      <c r="AN36" s="19">
        <f t="shared" si="3"/>
        <v>0.2001281591956523</v>
      </c>
      <c r="AO36" s="19">
        <f t="shared" si="3"/>
        <v>0.20010182921574685</v>
      </c>
      <c r="AP36" s="19">
        <f t="shared" si="3"/>
        <v>0.20008090866306424</v>
      </c>
      <c r="AQ36" s="19">
        <f t="shared" si="3"/>
        <v>0.20006428618457711</v>
      </c>
      <c r="AR36" s="19">
        <f t="shared" si="3"/>
        <v>0.20005107875190326</v>
      </c>
      <c r="AS36" s="19">
        <f t="shared" si="3"/>
        <v>0.20004058475258965</v>
      </c>
      <c r="AT36" s="19">
        <f t="shared" si="3"/>
        <v>0.20003224671867242</v>
      </c>
      <c r="AU36" s="19">
        <f t="shared" si="3"/>
        <v>0.20002562171255919</v>
      </c>
      <c r="AV36" s="19">
        <f t="shared" si="3"/>
        <v>0.20002035779705635</v>
      </c>
      <c r="AW36" s="19">
        <f t="shared" si="3"/>
        <v>0.20001617533956911</v>
      </c>
      <c r="AX36" s="19">
        <f t="shared" si="3"/>
        <v>0.20001285215730621</v>
      </c>
      <c r="AY36" s="19">
        <f t="shared" si="3"/>
        <v>0.2000102117143642</v>
      </c>
      <c r="AZ36" s="19">
        <f t="shared" si="3"/>
        <v>0.20000811374369076</v>
      </c>
      <c r="BA36" s="19">
        <f t="shared" si="3"/>
        <v>0.20000644679574178</v>
      </c>
      <c r="BB36" s="19">
        <f t="shared" si="3"/>
        <v>0.20000512231799775</v>
      </c>
      <c r="BC36" s="19">
        <f t="shared" si="3"/>
        <v>0.20000406995082845</v>
      </c>
      <c r="BD36" s="19">
        <f t="shared" si="3"/>
        <v>0.20000323378981025</v>
      </c>
      <c r="BE36" s="19">
        <f t="shared" si="3"/>
        <v>0.20000256941594077</v>
      </c>
      <c r="BF36" s="19">
        <f t="shared" si="3"/>
        <v>0.20000204153598847</v>
      </c>
      <c r="BG36" s="19">
        <f t="shared" si="3"/>
        <v>0.20000162210762612</v>
      </c>
      <c r="BH36" s="19">
        <f t="shared" si="3"/>
        <v>0.20000128884975116</v>
      </c>
      <c r="BI36" s="19">
        <f t="shared" si="3"/>
        <v>0.2000010240588567</v>
      </c>
      <c r="BJ36" s="19">
        <f t="shared" si="3"/>
        <v>0.20000081366857622</v>
      </c>
      <c r="BK36" s="19">
        <f t="shared" si="3"/>
        <v>0.20000064650244231</v>
      </c>
      <c r="BL36" s="19">
        <f t="shared" si="3"/>
        <v>0.2000005136801643</v>
      </c>
      <c r="BM36" s="19">
        <f t="shared" si="3"/>
        <v>0.20000040814588457</v>
      </c>
      <c r="BN36" s="19">
        <f t="shared" si="3"/>
        <v>0.20000032429335349</v>
      </c>
      <c r="BO36" s="19">
        <f t="shared" si="3"/>
        <v>0.20000025766811105</v>
      </c>
      <c r="BP36" s="19">
        <f t="shared" si="3"/>
        <v>0.20000020473085475</v>
      </c>
      <c r="BQ36" s="19">
        <f t="shared" si="3"/>
        <v>0.20000016266942278</v>
      </c>
      <c r="BR36" s="19">
        <f t="shared" si="3"/>
        <v>0.20000012924940472</v>
      </c>
      <c r="BS36" s="19">
        <f t="shared" ref="BS36:ED36" si="4">0.2+((1-0.2)*(2.718^(-(BS34)*0.23)))</f>
        <v>0.20000010269544413</v>
      </c>
      <c r="BT36" s="19">
        <f t="shared" si="4"/>
        <v>0.20000008159692706</v>
      </c>
      <c r="BU36" s="19">
        <f t="shared" si="4"/>
        <v>0.20000006483304647</v>
      </c>
      <c r="BV36" s="19">
        <f t="shared" si="4"/>
        <v>0.20000005151326242</v>
      </c>
      <c r="BW36" s="19">
        <f t="shared" si="4"/>
        <v>0.20000004092999404</v>
      </c>
      <c r="BX36" s="19">
        <f t="shared" si="4"/>
        <v>0.20000003252103116</v>
      </c>
      <c r="BY36" s="19">
        <f t="shared" si="4"/>
        <v>0.20000002583966825</v>
      </c>
      <c r="BZ36" s="19">
        <f t="shared" si="4"/>
        <v>0.20000002053097429</v>
      </c>
      <c r="CA36" s="19">
        <f t="shared" si="4"/>
        <v>0.20000001631293798</v>
      </c>
      <c r="CB36" s="19">
        <f t="shared" si="4"/>
        <v>0.20000001296148648</v>
      </c>
      <c r="CC36" s="19">
        <f t="shared" si="4"/>
        <v>0.20000001029858214</v>
      </c>
      <c r="CD36" s="19">
        <f t="shared" si="4"/>
        <v>0.2000000081827647</v>
      </c>
      <c r="CE36" s="19">
        <f t="shared" si="4"/>
        <v>0.20000000650163657</v>
      </c>
      <c r="CF36" s="19">
        <f t="shared" si="4"/>
        <v>0.20000000516589192</v>
      </c>
      <c r="CG36" s="19">
        <f t="shared" si="4"/>
        <v>0.20000000410457261</v>
      </c>
      <c r="CH36" s="19">
        <f t="shared" si="4"/>
        <v>0.20000000326129863</v>
      </c>
      <c r="CI36" s="19">
        <f t="shared" si="4"/>
        <v>0.20000000259127315</v>
      </c>
      <c r="CJ36" s="19">
        <f t="shared" si="4"/>
        <v>0.2000000020589027</v>
      </c>
      <c r="CK36" s="19">
        <f t="shared" si="4"/>
        <v>0.20000000163590639</v>
      </c>
      <c r="CL36" s="19">
        <f t="shared" si="4"/>
        <v>0.2000000012998136</v>
      </c>
      <c r="CM36" s="19">
        <f t="shared" si="4"/>
        <v>0.20000000103277021</v>
      </c>
      <c r="CN36" s="19">
        <f t="shared" si="4"/>
        <v>0.20000000082059022</v>
      </c>
      <c r="CO36" s="19">
        <f t="shared" si="4"/>
        <v>0.20000000065200205</v>
      </c>
      <c r="CP36" s="19">
        <f t="shared" si="4"/>
        <v>0.20000000051804989</v>
      </c>
      <c r="CQ36" s="19">
        <f t="shared" si="4"/>
        <v>0.20000000041161786</v>
      </c>
      <c r="CR36" s="19">
        <f t="shared" si="4"/>
        <v>0.20000000032705204</v>
      </c>
      <c r="CS36" s="19">
        <f t="shared" si="4"/>
        <v>0.20000000025986003</v>
      </c>
      <c r="CT36" s="19">
        <f t="shared" si="4"/>
        <v>0.20000000020647243</v>
      </c>
      <c r="CU36" s="19">
        <f t="shared" si="4"/>
        <v>0.2000000001640532</v>
      </c>
      <c r="CV36" s="19">
        <f t="shared" si="4"/>
        <v>0.20000000013034891</v>
      </c>
      <c r="CW36" s="19">
        <f t="shared" si="4"/>
        <v>0.20000000010356905</v>
      </c>
      <c r="CX36" s="19">
        <f t="shared" si="4"/>
        <v>0.20000000008229105</v>
      </c>
      <c r="CY36" s="19">
        <f t="shared" si="4"/>
        <v>0.20000000006538457</v>
      </c>
      <c r="CZ36" s="19">
        <f t="shared" si="4"/>
        <v>0.20000000005195148</v>
      </c>
      <c r="DA36" s="19">
        <f t="shared" si="4"/>
        <v>0.20000000004127819</v>
      </c>
      <c r="DB36" s="19">
        <f t="shared" si="4"/>
        <v>0.20000000003279769</v>
      </c>
      <c r="DC36" s="19">
        <f t="shared" si="4"/>
        <v>0.2000000000260595</v>
      </c>
      <c r="DD36" s="19">
        <f t="shared" si="4"/>
        <v>0.20000000002070564</v>
      </c>
      <c r="DE36" s="19">
        <f t="shared" si="4"/>
        <v>0.20000000001645171</v>
      </c>
      <c r="DF36" s="19">
        <f t="shared" si="4"/>
        <v>0.20000000001307175</v>
      </c>
      <c r="DG36" s="19">
        <f t="shared" si="4"/>
        <v>0.2000000000103862</v>
      </c>
      <c r="DH36" s="19">
        <f t="shared" si="4"/>
        <v>0.20000000000825238</v>
      </c>
      <c r="DI36" s="19">
        <f t="shared" si="4"/>
        <v>0.20000000000655696</v>
      </c>
      <c r="DJ36" s="19">
        <f t="shared" si="4"/>
        <v>0.20000000000520984</v>
      </c>
      <c r="DK36" s="19">
        <f t="shared" si="4"/>
        <v>0.20000000000413951</v>
      </c>
      <c r="DL36" s="19">
        <f t="shared" si="4"/>
        <v>0.20000000000328905</v>
      </c>
      <c r="DM36" s="19">
        <f t="shared" si="4"/>
        <v>0.20000000000261334</v>
      </c>
      <c r="DN36" s="19">
        <f t="shared" si="4"/>
        <v>0.20000000000207643</v>
      </c>
      <c r="DO36" s="19">
        <f t="shared" si="4"/>
        <v>0.20000000000164983</v>
      </c>
      <c r="DP36" s="19">
        <f t="shared" si="4"/>
        <v>0.20000000000131088</v>
      </c>
      <c r="DQ36" s="19">
        <f t="shared" si="4"/>
        <v>0.20000000000104157</v>
      </c>
      <c r="DR36" s="19">
        <f t="shared" si="4"/>
        <v>0.20000000000082757</v>
      </c>
      <c r="DS36" s="19">
        <f t="shared" si="4"/>
        <v>0.20000000000065757</v>
      </c>
      <c r="DT36" s="19">
        <f t="shared" si="4"/>
        <v>0.20000000000052245</v>
      </c>
      <c r="DU36" s="19">
        <f t="shared" si="4"/>
        <v>0.20000000000041512</v>
      </c>
      <c r="DV36" s="19">
        <f t="shared" si="4"/>
        <v>0.20000000000032986</v>
      </c>
      <c r="DW36" s="19">
        <f t="shared" si="4"/>
        <v>0.20000000000026208</v>
      </c>
      <c r="DX36" s="19">
        <f t="shared" si="4"/>
        <v>0.20000000000020823</v>
      </c>
      <c r="DY36" s="19">
        <f t="shared" si="4"/>
        <v>0.20000000000016546</v>
      </c>
      <c r="DZ36" s="19">
        <f t="shared" si="4"/>
        <v>0.20000000000013146</v>
      </c>
      <c r="EA36" s="19">
        <f t="shared" si="4"/>
        <v>0.20000000000010446</v>
      </c>
      <c r="EB36" s="19">
        <f t="shared" si="4"/>
        <v>0.200000000000083</v>
      </c>
      <c r="EC36" s="19">
        <f t="shared" si="4"/>
        <v>0.20000000000006596</v>
      </c>
      <c r="ED36" s="19">
        <f t="shared" si="4"/>
        <v>0.20000000000005241</v>
      </c>
      <c r="EE36" s="19">
        <f t="shared" ref="EE36:EV36" si="5">0.2+((1-0.2)*(2.718^(-(EE34)*0.23)))</f>
        <v>0.20000000000004164</v>
      </c>
      <c r="EF36" s="19">
        <f t="shared" si="5"/>
        <v>0.2000000000000331</v>
      </c>
      <c r="EG36" s="19">
        <f t="shared" si="5"/>
        <v>0.2000000000000263</v>
      </c>
      <c r="EH36" s="19">
        <f t="shared" si="5"/>
        <v>0.20000000000002088</v>
      </c>
      <c r="EI36" s="19">
        <f t="shared" si="5"/>
        <v>0.20000000000001661</v>
      </c>
      <c r="EJ36" s="19">
        <f t="shared" si="5"/>
        <v>0.2000000000000132</v>
      </c>
      <c r="EK36" s="19">
        <f t="shared" si="5"/>
        <v>0.20000000000001047</v>
      </c>
      <c r="EL36" s="19">
        <f t="shared" si="5"/>
        <v>0.20000000000000834</v>
      </c>
      <c r="EM36" s="19">
        <f t="shared" si="5"/>
        <v>0.20000000000000662</v>
      </c>
      <c r="EN36" s="19">
        <f t="shared" si="5"/>
        <v>0.20000000000000526</v>
      </c>
      <c r="EO36" s="19">
        <f t="shared" si="5"/>
        <v>0.20000000000000417</v>
      </c>
      <c r="EP36" s="19">
        <f t="shared" si="5"/>
        <v>0.20000000000000334</v>
      </c>
      <c r="EQ36" s="19">
        <f t="shared" si="5"/>
        <v>0.20000000000000265</v>
      </c>
      <c r="ER36" s="19">
        <f t="shared" si="5"/>
        <v>0.20000000000000209</v>
      </c>
      <c r="ES36" s="19">
        <f t="shared" si="5"/>
        <v>0.20000000000000168</v>
      </c>
      <c r="ET36" s="19">
        <f t="shared" si="5"/>
        <v>0.20000000000000134</v>
      </c>
      <c r="EU36" s="19">
        <f t="shared" si="5"/>
        <v>0.20000000000000107</v>
      </c>
      <c r="EV36" s="19">
        <f t="shared" si="5"/>
        <v>0.20000000000000084</v>
      </c>
    </row>
    <row r="37" spans="1:152" s="15" customFormat="1" x14ac:dyDescent="0.2">
      <c r="A37" s="20"/>
      <c r="B37" s="16" t="s">
        <v>3</v>
      </c>
      <c r="C37" s="16">
        <v>1</v>
      </c>
      <c r="D37" s="16">
        <v>1</v>
      </c>
      <c r="E37" s="19">
        <v>0.96</v>
      </c>
      <c r="F37" s="19">
        <v>0.6</v>
      </c>
      <c r="G37" s="19">
        <f t="shared" ref="G37:BQ37" si="6">0.12+((1-0.12)*(2.718^(-G34*0.25)))</f>
        <v>0.37215689999970825</v>
      </c>
      <c r="H37" s="19">
        <f t="shared" si="6"/>
        <v>0.31638508162166368</v>
      </c>
      <c r="I37" s="19">
        <f t="shared" si="6"/>
        <v>0.27294881989583525</v>
      </c>
      <c r="J37" s="19">
        <f t="shared" si="6"/>
        <v>0.23911974837577515</v>
      </c>
      <c r="K37" s="19">
        <f t="shared" si="6"/>
        <v>0.2127729580572878</v>
      </c>
      <c r="L37" s="19">
        <f t="shared" si="6"/>
        <v>0.19225352524711686</v>
      </c>
      <c r="M37" s="19">
        <f t="shared" si="6"/>
        <v>0.17627256066807773</v>
      </c>
      <c r="N37" s="19">
        <f t="shared" si="6"/>
        <v>0.1638262503222131</v>
      </c>
      <c r="O37" s="19">
        <f t="shared" si="6"/>
        <v>0.15413280281725084</v>
      </c>
      <c r="P37" s="19">
        <f t="shared" si="6"/>
        <v>0.14658334262219164</v>
      </c>
      <c r="Q37" s="19">
        <f t="shared" si="6"/>
        <v>0.14070366470495868</v>
      </c>
      <c r="R37" s="19">
        <f t="shared" si="6"/>
        <v>0.13612444824216816</v>
      </c>
      <c r="S37" s="19">
        <f t="shared" si="6"/>
        <v>0.1325580584316596</v>
      </c>
      <c r="T37" s="19">
        <f t="shared" si="6"/>
        <v>0.12978047925761282</v>
      </c>
      <c r="U37" s="19">
        <f t="shared" si="6"/>
        <v>0.1276172423491386</v>
      </c>
      <c r="V37" s="19">
        <f t="shared" si="6"/>
        <v>0.1259324680802679</v>
      </c>
      <c r="W37" s="19">
        <f t="shared" si="6"/>
        <v>0.12462033054880781</v>
      </c>
      <c r="X37" s="19">
        <f t="shared" si="6"/>
        <v>0.12359841032288918</v>
      </c>
      <c r="Y37" s="19">
        <f t="shared" si="6"/>
        <v>0.12280251742058079</v>
      </c>
      <c r="Z37" s="19">
        <f t="shared" si="6"/>
        <v>0.1221826593378469</v>
      </c>
      <c r="AA37" s="19">
        <f t="shared" si="6"/>
        <v>0.1216999008641677</v>
      </c>
      <c r="AB37" s="19">
        <f t="shared" si="6"/>
        <v>0.12132391844109242</v>
      </c>
      <c r="AC37" s="19">
        <f t="shared" si="6"/>
        <v>0.12103109544539396</v>
      </c>
      <c r="AD37" s="19">
        <f t="shared" si="6"/>
        <v>0.12080303875564639</v>
      </c>
      <c r="AE37" s="19">
        <f t="shared" si="6"/>
        <v>0.12062542342316691</v>
      </c>
      <c r="AF37" s="19">
        <f t="shared" si="6"/>
        <v>0.12048709287751744</v>
      </c>
      <c r="AG37" s="19">
        <f t="shared" si="6"/>
        <v>0.12037935814767989</v>
      </c>
      <c r="AH37" s="19">
        <f t="shared" si="6"/>
        <v>0.12029545208081177</v>
      </c>
      <c r="AI37" s="19">
        <f t="shared" si="6"/>
        <v>0.12023010427636752</v>
      </c>
      <c r="AJ37" s="19">
        <f t="shared" si="6"/>
        <v>0.12017921003587838</v>
      </c>
      <c r="AK37" s="19">
        <f t="shared" si="6"/>
        <v>0.12013957253409856</v>
      </c>
      <c r="AL37" s="19">
        <f t="shared" si="6"/>
        <v>0.12010870201648703</v>
      </c>
      <c r="AM37" s="19">
        <f t="shared" si="6"/>
        <v>0.12008465940999541</v>
      </c>
      <c r="AN37" s="19">
        <f t="shared" si="6"/>
        <v>0.12006593452386989</v>
      </c>
      <c r="AO37" s="19">
        <f t="shared" si="6"/>
        <v>0.12005135118988174</v>
      </c>
      <c r="AP37" s="19">
        <f t="shared" si="6"/>
        <v>0.12003999338354931</v>
      </c>
      <c r="AQ37" s="19">
        <f t="shared" si="6"/>
        <v>0.12003114768579669</v>
      </c>
      <c r="AR37" s="19">
        <f t="shared" si="6"/>
        <v>0.12002425847088664</v>
      </c>
      <c r="AS37" s="19">
        <f t="shared" si="6"/>
        <v>0.12001889300584316</v>
      </c>
      <c r="AT37" s="19">
        <f t="shared" si="6"/>
        <v>0.12001471426914985</v>
      </c>
      <c r="AU37" s="19">
        <f t="shared" si="6"/>
        <v>0.12001145978138215</v>
      </c>
      <c r="AV37" s="19">
        <f t="shared" si="6"/>
        <v>0.12000892511805983</v>
      </c>
      <c r="AW37" s="19">
        <f t="shared" si="6"/>
        <v>0.1200069510691108</v>
      </c>
      <c r="AX37" s="19">
        <f t="shared" si="6"/>
        <v>0.12000541363839215</v>
      </c>
      <c r="AY37" s="19">
        <f t="shared" si="6"/>
        <v>0.12000421625510749</v>
      </c>
      <c r="AZ37" s="19">
        <f t="shared" si="6"/>
        <v>0.12000328370789545</v>
      </c>
      <c r="BA37" s="19">
        <f t="shared" si="6"/>
        <v>0.12000255742057056</v>
      </c>
      <c r="BB37" s="19">
        <f t="shared" si="6"/>
        <v>0.12000199177277121</v>
      </c>
      <c r="BC37" s="19">
        <f t="shared" si="6"/>
        <v>0.12000155123440305</v>
      </c>
      <c r="BD37" s="19">
        <f t="shared" si="6"/>
        <v>0.12000120813388353</v>
      </c>
      <c r="BE37" s="19">
        <f t="shared" si="6"/>
        <v>0.12000094092000388</v>
      </c>
      <c r="BF37" s="19">
        <f t="shared" si="6"/>
        <v>0.12000073280823076</v>
      </c>
      <c r="BG37" s="19">
        <f t="shared" si="6"/>
        <v>0.12000057072641759</v>
      </c>
      <c r="BH37" s="19">
        <f t="shared" si="6"/>
        <v>0.12000044449370255</v>
      </c>
      <c r="BI37" s="19">
        <f t="shared" si="6"/>
        <v>0.12000034618101688</v>
      </c>
      <c r="BJ37" s="19">
        <f t="shared" si="6"/>
        <v>0.1200002696130356</v>
      </c>
      <c r="BK37" s="19">
        <f t="shared" si="6"/>
        <v>0.12000020998028608</v>
      </c>
      <c r="BL37" s="19">
        <f t="shared" si="6"/>
        <v>0.12000016353705023</v>
      </c>
      <c r="BM37" s="19">
        <f t="shared" si="6"/>
        <v>0.1200001273660842</v>
      </c>
      <c r="BN37" s="19">
        <f t="shared" si="6"/>
        <v>0.12000009919537734</v>
      </c>
      <c r="BO37" s="19">
        <f t="shared" si="6"/>
        <v>0.12000007725544005</v>
      </c>
      <c r="BP37" s="19">
        <f t="shared" si="6"/>
        <v>0.12000006016815681</v>
      </c>
      <c r="BQ37" s="19">
        <f t="shared" si="6"/>
        <v>0.1200000468602223</v>
      </c>
      <c r="BR37" s="19">
        <f t="shared" ref="BR37:EC37" si="7">0.12+((1-0.12)*(2.718^(-BR34*0.25)))</f>
        <v>0.12000003649572381</v>
      </c>
      <c r="BS37" s="19">
        <f t="shared" si="7"/>
        <v>0.12000002842363504</v>
      </c>
      <c r="BT37" s="19">
        <f t="shared" si="7"/>
        <v>0.12000002213692304</v>
      </c>
      <c r="BU37" s="19">
        <f t="shared" si="7"/>
        <v>0.12000001724069989</v>
      </c>
      <c r="BV37" s="19">
        <f t="shared" si="7"/>
        <v>0.12000001342741862</v>
      </c>
      <c r="BW37" s="19">
        <f t="shared" si="7"/>
        <v>0.12000001045755521</v>
      </c>
      <c r="BX37" s="19">
        <f t="shared" si="7"/>
        <v>0.1200000081445633</v>
      </c>
      <c r="BY37" s="19">
        <f t="shared" si="7"/>
        <v>0.12000000634315669</v>
      </c>
      <c r="BZ37" s="19">
        <f t="shared" si="7"/>
        <v>0.12000000494018345</v>
      </c>
      <c r="CA37" s="19">
        <f t="shared" si="7"/>
        <v>0.12000000384751847</v>
      </c>
      <c r="CB37" s="19">
        <f t="shared" si="7"/>
        <v>0.12000000299652806</v>
      </c>
      <c r="CC37" s="19">
        <f t="shared" si="7"/>
        <v>0.12000000233375889</v>
      </c>
      <c r="CD37" s="19">
        <f t="shared" si="7"/>
        <v>0.12000000181758037</v>
      </c>
      <c r="CE37" s="19">
        <f t="shared" si="7"/>
        <v>0.1200000014155697</v>
      </c>
      <c r="CF37" s="19">
        <f t="shared" si="7"/>
        <v>0.12000000110247537</v>
      </c>
      <c r="CG37" s="19">
        <f t="shared" si="7"/>
        <v>0.12000000085863094</v>
      </c>
      <c r="CH37" s="19">
        <f t="shared" si="7"/>
        <v>0.12000000066871978</v>
      </c>
      <c r="CI37" s="19">
        <f t="shared" si="7"/>
        <v>0.12000000052081299</v>
      </c>
      <c r="CJ37" s="19">
        <f t="shared" si="7"/>
        <v>0.12000000040562007</v>
      </c>
      <c r="CK37" s="19">
        <f t="shared" si="7"/>
        <v>0.12000000031590542</v>
      </c>
      <c r="CL37" s="19">
        <f t="shared" si="7"/>
        <v>0.12000000024603376</v>
      </c>
      <c r="CM37" s="19">
        <f t="shared" si="7"/>
        <v>0.12000000019161626</v>
      </c>
      <c r="CN37" s="19">
        <f t="shared" si="7"/>
        <v>0.12000000014923476</v>
      </c>
      <c r="CO37" s="19">
        <f t="shared" si="7"/>
        <v>0.12000000011622716</v>
      </c>
      <c r="CP37" s="19">
        <f t="shared" si="7"/>
        <v>0.12000000009052014</v>
      </c>
      <c r="CQ37" s="19">
        <f t="shared" si="7"/>
        <v>0.12000000007049899</v>
      </c>
      <c r="CR37" s="19">
        <f t="shared" si="7"/>
        <v>0.12000000005490609</v>
      </c>
      <c r="CS37" s="19">
        <f t="shared" si="7"/>
        <v>0.12000000004276201</v>
      </c>
      <c r="CT37" s="19">
        <f t="shared" si="7"/>
        <v>0.12000000003330395</v>
      </c>
      <c r="CU37" s="19">
        <f t="shared" si="7"/>
        <v>0.12000000002593782</v>
      </c>
      <c r="CV37" s="19">
        <f t="shared" si="7"/>
        <v>0.12000000002020091</v>
      </c>
      <c r="CW37" s="19">
        <f t="shared" si="7"/>
        <v>0.1200000000157329</v>
      </c>
      <c r="CX37" s="19">
        <f t="shared" si="7"/>
        <v>0.12000000001225311</v>
      </c>
      <c r="CY37" s="19">
        <f t="shared" si="7"/>
        <v>0.12000000000954297</v>
      </c>
      <c r="CZ37" s="19">
        <f t="shared" si="7"/>
        <v>0.12000000000743227</v>
      </c>
      <c r="DA37" s="19">
        <f t="shared" si="7"/>
        <v>0.12000000000578841</v>
      </c>
      <c r="DB37" s="19">
        <f t="shared" si="7"/>
        <v>0.12000000000450813</v>
      </c>
      <c r="DC37" s="19">
        <f t="shared" si="7"/>
        <v>0.12000000000351102</v>
      </c>
      <c r="DD37" s="19">
        <f t="shared" si="7"/>
        <v>0.12000000000273446</v>
      </c>
      <c r="DE37" s="19">
        <f t="shared" si="7"/>
        <v>0.12000000000212965</v>
      </c>
      <c r="DF37" s="19">
        <f t="shared" si="7"/>
        <v>0.12000000000165861</v>
      </c>
      <c r="DG37" s="19">
        <f t="shared" si="7"/>
        <v>0.12000000000129177</v>
      </c>
      <c r="DH37" s="19">
        <f t="shared" si="7"/>
        <v>0.12000000000100605</v>
      </c>
      <c r="DI37" s="19">
        <f t="shared" si="7"/>
        <v>0.12000000000078354</v>
      </c>
      <c r="DJ37" s="19">
        <f t="shared" si="7"/>
        <v>0.12000000000061023</v>
      </c>
      <c r="DK37" s="19">
        <f t="shared" si="7"/>
        <v>0.12000000000047525</v>
      </c>
      <c r="DL37" s="19">
        <f t="shared" si="7"/>
        <v>0.12000000000037014</v>
      </c>
      <c r="DM37" s="19">
        <f t="shared" si="7"/>
        <v>0.12000000000028828</v>
      </c>
      <c r="DN37" s="19">
        <f t="shared" si="7"/>
        <v>0.12000000000022451</v>
      </c>
      <c r="DO37" s="19">
        <f t="shared" si="7"/>
        <v>0.12000000000017486</v>
      </c>
      <c r="DP37" s="19">
        <f t="shared" si="7"/>
        <v>0.12000000000013618</v>
      </c>
      <c r="DQ37" s="19">
        <f t="shared" si="7"/>
        <v>0.12000000000010606</v>
      </c>
      <c r="DR37" s="19">
        <f t="shared" si="7"/>
        <v>0.1200000000000826</v>
      </c>
      <c r="DS37" s="19">
        <f t="shared" si="7"/>
        <v>0.12000000000006433</v>
      </c>
      <c r="DT37" s="19">
        <f t="shared" si="7"/>
        <v>0.12000000000005009</v>
      </c>
      <c r="DU37" s="19">
        <f t="shared" si="7"/>
        <v>0.12000000000003902</v>
      </c>
      <c r="DV37" s="19">
        <f t="shared" si="7"/>
        <v>0.12000000000003039</v>
      </c>
      <c r="DW37" s="19">
        <f t="shared" si="7"/>
        <v>0.12000000000002367</v>
      </c>
      <c r="DX37" s="19">
        <f t="shared" si="7"/>
        <v>0.12000000000001843</v>
      </c>
      <c r="DY37" s="19">
        <f t="shared" si="7"/>
        <v>0.12000000000001436</v>
      </c>
      <c r="DZ37" s="19">
        <f t="shared" si="7"/>
        <v>0.12000000000001118</v>
      </c>
      <c r="EA37" s="19">
        <f t="shared" si="7"/>
        <v>0.12000000000000871</v>
      </c>
      <c r="EB37" s="19">
        <f t="shared" si="7"/>
        <v>0.12000000000000678</v>
      </c>
      <c r="EC37" s="19">
        <f t="shared" si="7"/>
        <v>0.12000000000000528</v>
      </c>
      <c r="ED37" s="19">
        <f t="shared" ref="ED37:EV37" si="8">0.12+((1-0.12)*(2.718^(-ED34*0.25)))</f>
        <v>0.1200000000000041</v>
      </c>
      <c r="EE37" s="19">
        <f t="shared" si="8"/>
        <v>0.1200000000000032</v>
      </c>
      <c r="EF37" s="19">
        <f t="shared" si="8"/>
        <v>0.12000000000000249</v>
      </c>
      <c r="EG37" s="19">
        <f t="shared" si="8"/>
        <v>0.12000000000000194</v>
      </c>
      <c r="EH37" s="19">
        <f t="shared" si="8"/>
        <v>0.12000000000000151</v>
      </c>
      <c r="EI37" s="19">
        <f t="shared" si="8"/>
        <v>0.12000000000000118</v>
      </c>
      <c r="EJ37" s="19">
        <f t="shared" si="8"/>
        <v>0.12000000000000091</v>
      </c>
      <c r="EK37" s="19">
        <f t="shared" si="8"/>
        <v>0.12000000000000072</v>
      </c>
      <c r="EL37" s="19">
        <f t="shared" si="8"/>
        <v>0.12000000000000055</v>
      </c>
      <c r="EM37" s="19">
        <f t="shared" si="8"/>
        <v>0.12000000000000043</v>
      </c>
      <c r="EN37" s="19">
        <f t="shared" si="8"/>
        <v>0.12000000000000033</v>
      </c>
      <c r="EO37" s="19">
        <f t="shared" si="8"/>
        <v>0.12000000000000026</v>
      </c>
      <c r="EP37" s="19">
        <f t="shared" si="8"/>
        <v>0.1200000000000002</v>
      </c>
      <c r="EQ37" s="19">
        <f t="shared" si="8"/>
        <v>0.12000000000000015</v>
      </c>
      <c r="ER37" s="19">
        <f t="shared" si="8"/>
        <v>0.12000000000000012</v>
      </c>
      <c r="ES37" s="19">
        <f t="shared" si="8"/>
        <v>0.12000000000000009</v>
      </c>
      <c r="ET37" s="19">
        <f t="shared" si="8"/>
        <v>0.12000000000000006</v>
      </c>
      <c r="EU37" s="19">
        <f t="shared" si="8"/>
        <v>0.12000000000000005</v>
      </c>
      <c r="EV37" s="19">
        <f t="shared" si="8"/>
        <v>0.12000000000000004</v>
      </c>
    </row>
    <row r="38" spans="1:152" s="15" customFormat="1" x14ac:dyDescent="0.2">
      <c r="A38" s="20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</row>
    <row r="39" spans="1:152" s="15" customFormat="1" x14ac:dyDescent="0.2">
      <c r="A39" s="20"/>
      <c r="B39" s="16">
        <v>0</v>
      </c>
      <c r="C39" s="17">
        <v>1</v>
      </c>
      <c r="D39" s="17">
        <f>C39+1</f>
        <v>2</v>
      </c>
      <c r="E39" s="17">
        <f t="shared" ref="E39:BP39" si="9">D39+1</f>
        <v>3</v>
      </c>
      <c r="F39" s="17">
        <f t="shared" si="9"/>
        <v>4</v>
      </c>
      <c r="G39" s="17">
        <f t="shared" si="9"/>
        <v>5</v>
      </c>
      <c r="H39" s="17">
        <f t="shared" si="9"/>
        <v>6</v>
      </c>
      <c r="I39" s="17">
        <f t="shared" si="9"/>
        <v>7</v>
      </c>
      <c r="J39" s="17">
        <f t="shared" si="9"/>
        <v>8</v>
      </c>
      <c r="K39" s="17">
        <f t="shared" si="9"/>
        <v>9</v>
      </c>
      <c r="L39" s="17">
        <f t="shared" si="9"/>
        <v>10</v>
      </c>
      <c r="M39" s="17">
        <f t="shared" si="9"/>
        <v>11</v>
      </c>
      <c r="N39" s="17">
        <f t="shared" si="9"/>
        <v>12</v>
      </c>
      <c r="O39" s="17">
        <f t="shared" si="9"/>
        <v>13</v>
      </c>
      <c r="P39" s="17">
        <f t="shared" si="9"/>
        <v>14</v>
      </c>
      <c r="Q39" s="17">
        <f t="shared" si="9"/>
        <v>15</v>
      </c>
      <c r="R39" s="17">
        <f t="shared" si="9"/>
        <v>16</v>
      </c>
      <c r="S39" s="17">
        <f t="shared" si="9"/>
        <v>17</v>
      </c>
      <c r="T39" s="17">
        <f t="shared" si="9"/>
        <v>18</v>
      </c>
      <c r="U39" s="17">
        <f t="shared" si="9"/>
        <v>19</v>
      </c>
      <c r="V39" s="17">
        <f t="shared" si="9"/>
        <v>20</v>
      </c>
      <c r="W39" s="17">
        <f t="shared" si="9"/>
        <v>21</v>
      </c>
      <c r="X39" s="17">
        <f t="shared" si="9"/>
        <v>22</v>
      </c>
      <c r="Y39" s="17">
        <f t="shared" si="9"/>
        <v>23</v>
      </c>
      <c r="Z39" s="17">
        <f t="shared" si="9"/>
        <v>24</v>
      </c>
      <c r="AA39" s="17">
        <f t="shared" si="9"/>
        <v>25</v>
      </c>
      <c r="AB39" s="17">
        <f t="shared" si="9"/>
        <v>26</v>
      </c>
      <c r="AC39" s="17">
        <f t="shared" si="9"/>
        <v>27</v>
      </c>
      <c r="AD39" s="17">
        <f t="shared" si="9"/>
        <v>28</v>
      </c>
      <c r="AE39" s="17">
        <f t="shared" si="9"/>
        <v>29</v>
      </c>
      <c r="AF39" s="17">
        <f t="shared" si="9"/>
        <v>30</v>
      </c>
      <c r="AG39" s="17">
        <f t="shared" si="9"/>
        <v>31</v>
      </c>
      <c r="AH39" s="17">
        <f t="shared" si="9"/>
        <v>32</v>
      </c>
      <c r="AI39" s="17">
        <f t="shared" si="9"/>
        <v>33</v>
      </c>
      <c r="AJ39" s="17">
        <f t="shared" si="9"/>
        <v>34</v>
      </c>
      <c r="AK39" s="17">
        <f t="shared" si="9"/>
        <v>35</v>
      </c>
      <c r="AL39" s="17">
        <f t="shared" si="9"/>
        <v>36</v>
      </c>
      <c r="AM39" s="17">
        <f t="shared" si="9"/>
        <v>37</v>
      </c>
      <c r="AN39" s="17">
        <f t="shared" si="9"/>
        <v>38</v>
      </c>
      <c r="AO39" s="17">
        <f t="shared" si="9"/>
        <v>39</v>
      </c>
      <c r="AP39" s="17">
        <f t="shared" si="9"/>
        <v>40</v>
      </c>
      <c r="AQ39" s="17">
        <f t="shared" si="9"/>
        <v>41</v>
      </c>
      <c r="AR39" s="17">
        <f t="shared" si="9"/>
        <v>42</v>
      </c>
      <c r="AS39" s="17">
        <f t="shared" si="9"/>
        <v>43</v>
      </c>
      <c r="AT39" s="17">
        <f t="shared" si="9"/>
        <v>44</v>
      </c>
      <c r="AU39" s="17">
        <f t="shared" si="9"/>
        <v>45</v>
      </c>
      <c r="AV39" s="17">
        <f t="shared" si="9"/>
        <v>46</v>
      </c>
      <c r="AW39" s="17">
        <f t="shared" si="9"/>
        <v>47</v>
      </c>
      <c r="AX39" s="17">
        <f t="shared" si="9"/>
        <v>48</v>
      </c>
      <c r="AY39" s="17">
        <f t="shared" si="9"/>
        <v>49</v>
      </c>
      <c r="AZ39" s="17">
        <f t="shared" si="9"/>
        <v>50</v>
      </c>
      <c r="BA39" s="17">
        <f t="shared" si="9"/>
        <v>51</v>
      </c>
      <c r="BB39" s="17">
        <f t="shared" si="9"/>
        <v>52</v>
      </c>
      <c r="BC39" s="17">
        <f t="shared" si="9"/>
        <v>53</v>
      </c>
      <c r="BD39" s="17">
        <f t="shared" si="9"/>
        <v>54</v>
      </c>
      <c r="BE39" s="17">
        <f t="shared" si="9"/>
        <v>55</v>
      </c>
      <c r="BF39" s="17">
        <f t="shared" si="9"/>
        <v>56</v>
      </c>
      <c r="BG39" s="17">
        <f t="shared" si="9"/>
        <v>57</v>
      </c>
      <c r="BH39" s="17">
        <f t="shared" si="9"/>
        <v>58</v>
      </c>
      <c r="BI39" s="17">
        <f t="shared" si="9"/>
        <v>59</v>
      </c>
      <c r="BJ39" s="17">
        <f t="shared" si="9"/>
        <v>60</v>
      </c>
      <c r="BK39" s="17">
        <f t="shared" si="9"/>
        <v>61</v>
      </c>
      <c r="BL39" s="17">
        <f t="shared" si="9"/>
        <v>62</v>
      </c>
      <c r="BM39" s="17">
        <f t="shared" si="9"/>
        <v>63</v>
      </c>
      <c r="BN39" s="17">
        <f t="shared" si="9"/>
        <v>64</v>
      </c>
      <c r="BO39" s="17">
        <f t="shared" si="9"/>
        <v>65</v>
      </c>
      <c r="BP39" s="17">
        <f t="shared" si="9"/>
        <v>66</v>
      </c>
      <c r="BQ39" s="17">
        <f t="shared" ref="BQ39:CX39" si="10">BP39+1</f>
        <v>67</v>
      </c>
      <c r="BR39" s="17">
        <f t="shared" si="10"/>
        <v>68</v>
      </c>
      <c r="BS39" s="17">
        <f t="shared" si="10"/>
        <v>69</v>
      </c>
      <c r="BT39" s="17">
        <f t="shared" si="10"/>
        <v>70</v>
      </c>
      <c r="BU39" s="17">
        <f t="shared" si="10"/>
        <v>71</v>
      </c>
      <c r="BV39" s="17">
        <f t="shared" si="10"/>
        <v>72</v>
      </c>
      <c r="BW39" s="17">
        <f t="shared" si="10"/>
        <v>73</v>
      </c>
      <c r="BX39" s="17">
        <f t="shared" si="10"/>
        <v>74</v>
      </c>
      <c r="BY39" s="17">
        <f t="shared" si="10"/>
        <v>75</v>
      </c>
      <c r="BZ39" s="17">
        <f t="shared" si="10"/>
        <v>76</v>
      </c>
      <c r="CA39" s="17">
        <f t="shared" si="10"/>
        <v>77</v>
      </c>
      <c r="CB39" s="17">
        <f t="shared" si="10"/>
        <v>78</v>
      </c>
      <c r="CC39" s="17">
        <f t="shared" si="10"/>
        <v>79</v>
      </c>
      <c r="CD39" s="17">
        <f t="shared" si="10"/>
        <v>80</v>
      </c>
      <c r="CE39" s="17">
        <f t="shared" si="10"/>
        <v>81</v>
      </c>
      <c r="CF39" s="17">
        <f t="shared" si="10"/>
        <v>82</v>
      </c>
      <c r="CG39" s="17">
        <f t="shared" si="10"/>
        <v>83</v>
      </c>
      <c r="CH39" s="17">
        <f t="shared" si="10"/>
        <v>84</v>
      </c>
      <c r="CI39" s="17">
        <f t="shared" si="10"/>
        <v>85</v>
      </c>
      <c r="CJ39" s="17">
        <f t="shared" si="10"/>
        <v>86</v>
      </c>
      <c r="CK39" s="17">
        <f t="shared" si="10"/>
        <v>87</v>
      </c>
      <c r="CL39" s="17">
        <f t="shared" si="10"/>
        <v>88</v>
      </c>
      <c r="CM39" s="17">
        <f t="shared" si="10"/>
        <v>89</v>
      </c>
      <c r="CN39" s="17">
        <f t="shared" si="10"/>
        <v>90</v>
      </c>
      <c r="CO39" s="17">
        <f t="shared" si="10"/>
        <v>91</v>
      </c>
      <c r="CP39" s="17">
        <f t="shared" si="10"/>
        <v>92</v>
      </c>
      <c r="CQ39" s="17">
        <f t="shared" si="10"/>
        <v>93</v>
      </c>
      <c r="CR39" s="17">
        <f t="shared" si="10"/>
        <v>94</v>
      </c>
      <c r="CS39" s="17">
        <f t="shared" si="10"/>
        <v>95</v>
      </c>
      <c r="CT39" s="17">
        <f t="shared" si="10"/>
        <v>96</v>
      </c>
      <c r="CU39" s="17">
        <f t="shared" si="10"/>
        <v>97</v>
      </c>
      <c r="CV39" s="17">
        <f t="shared" si="10"/>
        <v>98</v>
      </c>
      <c r="CW39" s="17">
        <f t="shared" si="10"/>
        <v>99</v>
      </c>
      <c r="CX39" s="17">
        <f t="shared" si="10"/>
        <v>100</v>
      </c>
      <c r="CY39" s="15">
        <v>101</v>
      </c>
      <c r="CZ39" s="15">
        <v>102</v>
      </c>
      <c r="DA39" s="15">
        <v>103</v>
      </c>
      <c r="DB39" s="15">
        <v>104</v>
      </c>
      <c r="DC39" s="15">
        <v>105</v>
      </c>
      <c r="DD39" s="15">
        <v>106</v>
      </c>
      <c r="DE39" s="15">
        <v>107</v>
      </c>
      <c r="DF39" s="15">
        <v>108</v>
      </c>
      <c r="DG39" s="15">
        <v>109</v>
      </c>
      <c r="DH39" s="15">
        <v>110</v>
      </c>
      <c r="DI39" s="15">
        <v>111</v>
      </c>
      <c r="DJ39" s="15">
        <v>112</v>
      </c>
      <c r="DK39" s="15">
        <v>113</v>
      </c>
      <c r="DL39" s="15">
        <v>114</v>
      </c>
      <c r="DM39" s="15">
        <v>115</v>
      </c>
      <c r="DN39" s="15">
        <v>116</v>
      </c>
      <c r="DO39" s="15">
        <v>117</v>
      </c>
      <c r="DP39" s="15">
        <v>118</v>
      </c>
      <c r="DQ39" s="15">
        <v>119</v>
      </c>
      <c r="DR39" s="15">
        <v>120</v>
      </c>
      <c r="DS39" s="15">
        <v>121</v>
      </c>
      <c r="DT39" s="15">
        <v>122</v>
      </c>
      <c r="DU39" s="15">
        <v>123</v>
      </c>
      <c r="DV39" s="15">
        <v>124</v>
      </c>
      <c r="DW39" s="15">
        <v>125</v>
      </c>
      <c r="DX39" s="15">
        <v>126</v>
      </c>
      <c r="DY39" s="15">
        <v>127</v>
      </c>
      <c r="DZ39" s="15">
        <v>128</v>
      </c>
      <c r="EA39" s="15">
        <v>129</v>
      </c>
      <c r="EB39" s="15">
        <v>130</v>
      </c>
      <c r="EC39" s="15">
        <v>131</v>
      </c>
      <c r="ED39" s="15">
        <v>132</v>
      </c>
      <c r="EE39" s="15">
        <v>133</v>
      </c>
      <c r="EF39" s="15">
        <v>134</v>
      </c>
      <c r="EG39" s="15">
        <v>135</v>
      </c>
      <c r="EH39" s="15">
        <v>136</v>
      </c>
      <c r="EI39" s="15">
        <v>137</v>
      </c>
      <c r="EJ39" s="15">
        <v>138</v>
      </c>
      <c r="EK39" s="15">
        <v>139</v>
      </c>
      <c r="EL39" s="15">
        <v>140</v>
      </c>
      <c r="EM39" s="15">
        <v>141</v>
      </c>
      <c r="EN39" s="15">
        <v>142</v>
      </c>
      <c r="EO39" s="15">
        <v>143</v>
      </c>
      <c r="EP39" s="15">
        <v>144</v>
      </c>
      <c r="EQ39" s="15">
        <v>145</v>
      </c>
      <c r="ER39" s="15">
        <v>146</v>
      </c>
      <c r="ES39" s="15">
        <v>147</v>
      </c>
      <c r="ET39" s="15">
        <v>148</v>
      </c>
      <c r="EU39" s="15">
        <v>149</v>
      </c>
      <c r="EV39" s="15">
        <v>150</v>
      </c>
    </row>
    <row r="40" spans="1:152" s="15" customFormat="1" x14ac:dyDescent="0.2">
      <c r="A40" s="16"/>
      <c r="B40" s="16">
        <v>3.7</v>
      </c>
      <c r="C40" s="17">
        <v>3.7</v>
      </c>
      <c r="D40" s="17">
        <f>C40+($B$40*D35)</f>
        <v>7.4</v>
      </c>
      <c r="E40" s="17">
        <f t="shared" ref="E40:BP40" si="11">D40+($B$40*E35)</f>
        <v>11.100000000000001</v>
      </c>
      <c r="F40" s="17">
        <f t="shared" si="11"/>
        <v>14.8</v>
      </c>
      <c r="G40" s="17">
        <f t="shared" si="11"/>
        <v>17.144207762444097</v>
      </c>
      <c r="H40" s="17">
        <f t="shared" si="11"/>
        <v>19.330186891085859</v>
      </c>
      <c r="I40" s="17">
        <f t="shared" si="11"/>
        <v>21.382671735417428</v>
      </c>
      <c r="J40" s="17">
        <f t="shared" si="11"/>
        <v>23.322530163687336</v>
      </c>
      <c r="K40" s="17">
        <f t="shared" si="11"/>
        <v>25.167367972457011</v>
      </c>
      <c r="L40" s="17">
        <f t="shared" si="11"/>
        <v>26.932038814666505</v>
      </c>
      <c r="M40" s="17">
        <f t="shared" si="11"/>
        <v>28.62907441558561</v>
      </c>
      <c r="N40" s="17">
        <f t="shared" si="11"/>
        <v>30.269047537273</v>
      </c>
      <c r="O40" s="17">
        <f t="shared" si="11"/>
        <v>31.860878204317707</v>
      </c>
      <c r="P40" s="17">
        <f t="shared" si="11"/>
        <v>33.412092060276947</v>
      </c>
      <c r="Q40" s="17">
        <f t="shared" si="11"/>
        <v>34.929038337754854</v>
      </c>
      <c r="R40" s="17">
        <f t="shared" si="11"/>
        <v>36.417073755330343</v>
      </c>
      <c r="S40" s="17">
        <f t="shared" si="11"/>
        <v>37.880717667659781</v>
      </c>
      <c r="T40" s="17">
        <f t="shared" si="11"/>
        <v>39.323782962467078</v>
      </c>
      <c r="U40" s="17">
        <f t="shared" si="11"/>
        <v>40.749486495675377</v>
      </c>
      <c r="V40" s="17">
        <f t="shared" si="11"/>
        <v>42.160542263284448</v>
      </c>
      <c r="W40" s="17">
        <f t="shared" si="11"/>
        <v>43.559240008591082</v>
      </c>
      <c r="X40" s="17">
        <f t="shared" si="11"/>
        <v>44.947511541504248</v>
      </c>
      <c r="Y40" s="17">
        <f t="shared" si="11"/>
        <v>46.326986690804119</v>
      </c>
      <c r="Z40" s="17">
        <f t="shared" si="11"/>
        <v>47.699040509926533</v>
      </c>
      <c r="AA40" s="17">
        <f t="shared" si="11"/>
        <v>49.064833103524457</v>
      </c>
      <c r="AB40" s="17">
        <f t="shared" si="11"/>
        <v>50.425343228328892</v>
      </c>
      <c r="AC40" s="17">
        <f t="shared" si="11"/>
        <v>51.781396641512728</v>
      </c>
      <c r="AD40" s="17">
        <f t="shared" si="11"/>
        <v>53.133690017629505</v>
      </c>
      <c r="AE40" s="17">
        <f t="shared" si="11"/>
        <v>54.48281112684878</v>
      </c>
      <c r="AF40" s="17">
        <f t="shared" si="11"/>
        <v>55.829255858923496</v>
      </c>
      <c r="AG40" s="17">
        <f t="shared" si="11"/>
        <v>57.173442585965432</v>
      </c>
      <c r="AH40" s="17">
        <f t="shared" si="11"/>
        <v>58.515724280027072</v>
      </c>
      <c r="AI40" s="17">
        <f t="shared" si="11"/>
        <v>59.856398736459333</v>
      </c>
      <c r="AJ40" s="17">
        <f t="shared" si="11"/>
        <v>61.195717199150806</v>
      </c>
      <c r="AK40" s="17">
        <f t="shared" si="11"/>
        <v>62.53389163746688</v>
      </c>
      <c r="AL40" s="17">
        <f t="shared" si="11"/>
        <v>63.871100885655494</v>
      </c>
      <c r="AM40" s="17">
        <f t="shared" si="11"/>
        <v>65.207495822539045</v>
      </c>
      <c r="AN40" s="17">
        <f t="shared" si="11"/>
        <v>66.543203741515271</v>
      </c>
      <c r="AO40" s="17">
        <f t="shared" si="11"/>
        <v>67.878332037438184</v>
      </c>
      <c r="AP40" s="17">
        <f t="shared" si="11"/>
        <v>69.212971317164644</v>
      </c>
      <c r="AQ40" s="17">
        <f t="shared" si="11"/>
        <v>70.547198023859323</v>
      </c>
      <c r="AR40" s="17">
        <f t="shared" si="11"/>
        <v>71.881076651067517</v>
      </c>
      <c r="AS40" s="17">
        <f t="shared" si="11"/>
        <v>73.214661610683336</v>
      </c>
      <c r="AT40" s="17">
        <f t="shared" si="11"/>
        <v>74.547998808916617</v>
      </c>
      <c r="AU40" s="17">
        <f t="shared" si="11"/>
        <v>75.88112697590411</v>
      </c>
      <c r="AV40" s="17">
        <f t="shared" si="11"/>
        <v>77.214078787475501</v>
      </c>
      <c r="AW40" s="17">
        <f t="shared" si="11"/>
        <v>78.546881811564546</v>
      </c>
      <c r="AX40" s="17">
        <f t="shared" si="11"/>
        <v>79.879559306676995</v>
      </c>
      <c r="AY40" s="17">
        <f t="shared" si="11"/>
        <v>81.212130895541705</v>
      </c>
      <c r="AZ40" s="17">
        <f t="shared" si="11"/>
        <v>82.544613133456437</v>
      </c>
      <c r="BA40" s="17">
        <f t="shared" si="11"/>
        <v>83.877019987789609</v>
      </c>
      <c r="BB40" s="17">
        <f t="shared" si="11"/>
        <v>85.209363242526251</v>
      </c>
      <c r="BC40" s="17">
        <f t="shared" si="11"/>
        <v>86.541652839575178</v>
      </c>
      <c r="BD40" s="17">
        <f t="shared" si="11"/>
        <v>87.873897166722898</v>
      </c>
      <c r="BE40" s="17">
        <f t="shared" si="11"/>
        <v>89.206103300574512</v>
      </c>
      <c r="BF40" s="17">
        <f t="shared" si="11"/>
        <v>90.538277211518022</v>
      </c>
      <c r="BG40" s="17">
        <f t="shared" si="11"/>
        <v>91.870423936648479</v>
      </c>
      <c r="BH40" s="17">
        <f t="shared" si="11"/>
        <v>93.202547725660679</v>
      </c>
      <c r="BI40" s="17">
        <f t="shared" si="11"/>
        <v>94.534652163935803</v>
      </c>
      <c r="BJ40" s="17">
        <f t="shared" si="11"/>
        <v>95.866740276387119</v>
      </c>
      <c r="BK40" s="17">
        <f t="shared" si="11"/>
        <v>97.198814615072507</v>
      </c>
      <c r="BL40" s="17">
        <f t="shared" si="11"/>
        <v>98.530877333111363</v>
      </c>
      <c r="BM40" s="17">
        <f t="shared" si="11"/>
        <v>99.862930247046776</v>
      </c>
      <c r="BN40" s="17">
        <f t="shared" si="11"/>
        <v>101.19497488945926</v>
      </c>
      <c r="BO40" s="17">
        <f t="shared" si="11"/>
        <v>102.52701255335587</v>
      </c>
      <c r="BP40" s="17">
        <f t="shared" si="11"/>
        <v>103.8590443296204</v>
      </c>
      <c r="BQ40" s="17">
        <f t="shared" ref="BQ40:CX40" si="12">BP40+($B$40*BQ35)</f>
        <v>105.19107113860933</v>
      </c>
      <c r="BR40" s="17">
        <f t="shared" si="12"/>
        <v>106.52309375680872</v>
      </c>
      <c r="BS40" s="17">
        <f t="shared" si="12"/>
        <v>107.85511283932412</v>
      </c>
      <c r="BT40" s="17">
        <f t="shared" si="12"/>
        <v>109.18712893885474</v>
      </c>
      <c r="BU40" s="17">
        <f t="shared" si="12"/>
        <v>110.51914252170171</v>
      </c>
      <c r="BV40" s="17">
        <f t="shared" si="12"/>
        <v>111.8511539812738</v>
      </c>
      <c r="BW40" s="17">
        <f t="shared" si="12"/>
        <v>113.18316364948198</v>
      </c>
      <c r="BX40" s="17">
        <f t="shared" si="12"/>
        <v>114.51517180635285</v>
      </c>
      <c r="BY40" s="17">
        <f t="shared" si="12"/>
        <v>115.84717868813911</v>
      </c>
      <c r="BZ40" s="17">
        <f t="shared" si="12"/>
        <v>117.1791844941624</v>
      </c>
      <c r="CA40" s="17">
        <f t="shared" si="12"/>
        <v>118.5111893925863</v>
      </c>
      <c r="CB40" s="17">
        <f t="shared" si="12"/>
        <v>119.84319352528705</v>
      </c>
      <c r="CC40" s="17">
        <f t="shared" si="12"/>
        <v>121.17519701196272</v>
      </c>
      <c r="CD40" s="17">
        <f t="shared" si="12"/>
        <v>122.50719995360016</v>
      </c>
      <c r="CE40" s="17">
        <f t="shared" si="12"/>
        <v>123.83920243539993</v>
      </c>
      <c r="CF40" s="17">
        <f t="shared" si="12"/>
        <v>125.17120452924398</v>
      </c>
      <c r="CG40" s="17">
        <f t="shared" si="12"/>
        <v>126.50320629577767</v>
      </c>
      <c r="CH40" s="17">
        <f t="shared" si="12"/>
        <v>127.83520778616627</v>
      </c>
      <c r="CI40" s="17">
        <f t="shared" si="12"/>
        <v>129.16720904357686</v>
      </c>
      <c r="CJ40" s="17">
        <f t="shared" si="12"/>
        <v>130.49921010442864</v>
      </c>
      <c r="CK40" s="17">
        <f t="shared" si="12"/>
        <v>131.83121099944773</v>
      </c>
      <c r="CL40" s="17">
        <f t="shared" si="12"/>
        <v>133.16321175455715</v>
      </c>
      <c r="CM40" s="17">
        <f t="shared" si="12"/>
        <v>134.49521239162763</v>
      </c>
      <c r="CN40" s="17">
        <f t="shared" si="12"/>
        <v>135.82721292911106</v>
      </c>
      <c r="CO40" s="17">
        <f t="shared" si="12"/>
        <v>137.1592133825749</v>
      </c>
      <c r="CP40" s="17">
        <f t="shared" si="12"/>
        <v>138.49121376515313</v>
      </c>
      <c r="CQ40" s="17">
        <f t="shared" si="12"/>
        <v>139.82321408792663</v>
      </c>
      <c r="CR40" s="17">
        <f t="shared" si="12"/>
        <v>141.15521436024406</v>
      </c>
      <c r="CS40" s="17">
        <f t="shared" si="12"/>
        <v>142.48721458999276</v>
      </c>
      <c r="CT40" s="17">
        <f t="shared" si="12"/>
        <v>143.81921478382705</v>
      </c>
      <c r="CU40" s="17">
        <f t="shared" si="12"/>
        <v>145.15121494736113</v>
      </c>
      <c r="CV40" s="17">
        <f t="shared" si="12"/>
        <v>146.48321508533149</v>
      </c>
      <c r="CW40" s="17">
        <f t="shared" si="12"/>
        <v>147.8152152017343</v>
      </c>
      <c r="CX40" s="17">
        <f t="shared" si="12"/>
        <v>149.14721529994097</v>
      </c>
      <c r="CY40" s="17">
        <f t="shared" ref="CY40" si="13">CX40+($B$40*CY35)</f>
        <v>150.47921538279596</v>
      </c>
      <c r="CZ40" s="17">
        <f t="shared" ref="CZ40" si="14">CY40+($B$40*CZ35)</f>
        <v>151.81121545269903</v>
      </c>
      <c r="DA40" s="17">
        <f t="shared" ref="DA40" si="15">CZ40+($B$40*DA35)</f>
        <v>153.14321551167481</v>
      </c>
      <c r="DB40" s="17">
        <f t="shared" ref="DB40" si="16">DA40+($B$40*DB35)</f>
        <v>154.4752155614315</v>
      </c>
      <c r="DC40" s="17">
        <f t="shared" ref="DC40" si="17">DB40+($B$40*DC35)</f>
        <v>155.80721560341019</v>
      </c>
      <c r="DD40" s="17">
        <f t="shared" ref="DD40" si="18">DC40+($B$40*DD35)</f>
        <v>157.13921563882676</v>
      </c>
      <c r="DE40" s="17">
        <f t="shared" ref="DE40" si="19">DD40+($B$40*DE35)</f>
        <v>158.471215668707</v>
      </c>
      <c r="DF40" s="17">
        <f t="shared" ref="DF40" si="20">DE40+($B$40*DF35)</f>
        <v>159.80321569391637</v>
      </c>
      <c r="DG40" s="17">
        <f t="shared" ref="DG40" si="21">DF40+($B$40*DG35)</f>
        <v>161.13521571518498</v>
      </c>
      <c r="DH40" s="17">
        <f t="shared" ref="DH40" si="22">DG40+($B$40*DH35)</f>
        <v>162.46721573312888</v>
      </c>
      <c r="DI40" s="17">
        <f t="shared" ref="DI40" si="23">DH40+($B$40*DI35)</f>
        <v>163.79921574826778</v>
      </c>
      <c r="DJ40" s="17">
        <f t="shared" ref="DJ40" si="24">DI40+($B$40*DJ35)</f>
        <v>165.13121576104018</v>
      </c>
      <c r="DK40" s="17">
        <f t="shared" ref="DK40" si="25">DJ40+($B$40*DK35)</f>
        <v>166.46321577181598</v>
      </c>
      <c r="DL40" s="17">
        <f t="shared" ref="DL40" si="26">DK40+($B$40*DL35)</f>
        <v>167.79521578090731</v>
      </c>
      <c r="DM40" s="17">
        <f t="shared" ref="DM40" si="27">DL40+($B$40*DM35)</f>
        <v>169.12721578857747</v>
      </c>
      <c r="DN40" s="17">
        <f t="shared" ref="DN40" si="28">DM40+($B$40*DN35)</f>
        <v>170.45921579504864</v>
      </c>
      <c r="DO40" s="17">
        <f t="shared" ref="DO40" si="29">DN40+($B$40*DO35)</f>
        <v>171.79121580050821</v>
      </c>
      <c r="DP40" s="17">
        <f t="shared" ref="DP40" si="30">DO40+($B$40*DP35)</f>
        <v>173.12321580511437</v>
      </c>
      <c r="DQ40" s="17">
        <f t="shared" ref="DQ40" si="31">DP40+($B$40*DQ35)</f>
        <v>174.45521580900049</v>
      </c>
      <c r="DR40" s="17">
        <f t="shared" ref="DR40" si="32">DQ40+($B$40*DR35)</f>
        <v>175.78721581227913</v>
      </c>
      <c r="DS40" s="17">
        <f t="shared" ref="DS40" si="33">DR40+($B$40*DS35)</f>
        <v>177.11921581504524</v>
      </c>
      <c r="DT40" s="17">
        <f t="shared" ref="DT40" si="34">DS40+($B$40*DT35)</f>
        <v>178.45121581737897</v>
      </c>
      <c r="DU40" s="17">
        <f t="shared" ref="DU40" si="35">DT40+($B$40*DU35)</f>
        <v>179.78321581934787</v>
      </c>
      <c r="DV40" s="17">
        <f t="shared" ref="DV40" si="36">DU40+($B$40*DV35)</f>
        <v>181.115215821009</v>
      </c>
      <c r="DW40" s="17">
        <f t="shared" ref="DW40" si="37">DV40+($B$40*DW35)</f>
        <v>182.44721582241047</v>
      </c>
      <c r="DX40" s="17">
        <f t="shared" ref="DX40" si="38">DW40+($B$40*DX35)</f>
        <v>183.77921582359286</v>
      </c>
      <c r="DY40" s="17">
        <f t="shared" ref="DY40" si="39">DX40+($B$40*DY35)</f>
        <v>185.11121582459043</v>
      </c>
      <c r="DZ40" s="17">
        <f t="shared" ref="DZ40" si="40">DY40+($B$40*DZ35)</f>
        <v>186.44321582543205</v>
      </c>
      <c r="EA40" s="17">
        <f t="shared" ref="EA40" si="41">DZ40+($B$40*EA35)</f>
        <v>187.7752158261421</v>
      </c>
      <c r="EB40" s="17">
        <f t="shared" ref="EB40" si="42">EA40+($B$40*EB35)</f>
        <v>189.10721582674117</v>
      </c>
      <c r="EC40" s="17">
        <f t="shared" ref="EC40" si="43">EB40+($B$40*EC35)</f>
        <v>190.43921582724658</v>
      </c>
      <c r="ED40" s="17">
        <f t="shared" ref="ED40" si="44">EC40+($B$40*ED35)</f>
        <v>191.77121582767299</v>
      </c>
      <c r="EE40" s="17">
        <f t="shared" ref="EE40" si="45">ED40+($B$40*EE35)</f>
        <v>193.10321582803275</v>
      </c>
      <c r="EF40" s="17">
        <f t="shared" ref="EF40" si="46">EE40+($B$40*EF35)</f>
        <v>194.43521582833625</v>
      </c>
      <c r="EG40" s="17">
        <f t="shared" ref="EG40" si="47">EF40+($B$40*EG35)</f>
        <v>195.76721582859233</v>
      </c>
      <c r="EH40" s="17">
        <f t="shared" ref="EH40" si="48">EG40+($B$40*EH35)</f>
        <v>197.09921582880835</v>
      </c>
      <c r="EI40" s="17">
        <f t="shared" ref="EI40" si="49">EH40+($B$40*EI35)</f>
        <v>198.43121582899062</v>
      </c>
      <c r="EJ40" s="17">
        <f t="shared" ref="EJ40" si="50">EI40+($B$40*EJ35)</f>
        <v>199.7632158291444</v>
      </c>
      <c r="EK40" s="17">
        <f t="shared" ref="EK40" si="51">EJ40+($B$40*EK35)</f>
        <v>201.09521582927414</v>
      </c>
      <c r="EL40" s="17">
        <f t="shared" ref="EL40" si="52">EK40+($B$40*EL35)</f>
        <v>202.42721582938358</v>
      </c>
      <c r="EM40" s="17">
        <f t="shared" ref="EM40" si="53">EL40+($B$40*EM35)</f>
        <v>203.75921582947592</v>
      </c>
      <c r="EN40" s="17">
        <f t="shared" ref="EN40" si="54">EM40+($B$40*EN35)</f>
        <v>205.09121582955382</v>
      </c>
      <c r="EO40" s="17">
        <f t="shared" ref="EO40" si="55">EN40+($B$40*EO35)</f>
        <v>206.42321582961955</v>
      </c>
      <c r="EP40" s="17">
        <f t="shared" ref="EP40" si="56">EO40+($B$40*EP35)</f>
        <v>207.755215829675</v>
      </c>
      <c r="EQ40" s="17">
        <f t="shared" ref="EQ40" si="57">EP40+($B$40*EQ35)</f>
        <v>209.08721582972177</v>
      </c>
      <c r="ER40" s="17">
        <f t="shared" ref="ER40" si="58">EQ40+($B$40*ER35)</f>
        <v>210.41921582976124</v>
      </c>
      <c r="ES40" s="17">
        <f t="shared" ref="ES40" si="59">ER40+($B$40*ES35)</f>
        <v>211.75121582979455</v>
      </c>
      <c r="ET40" s="17">
        <f t="shared" ref="ET40" si="60">ES40+($B$40*ET35)</f>
        <v>213.08321582982265</v>
      </c>
      <c r="EU40" s="17">
        <f t="shared" ref="EU40" si="61">ET40+($B$40*EU35)</f>
        <v>214.41521582984635</v>
      </c>
      <c r="EV40" s="17">
        <f t="shared" ref="EV40" si="62">EU40+($B$40*EV35)</f>
        <v>215.74721582986635</v>
      </c>
    </row>
    <row r="41" spans="1:152" s="15" customFormat="1" x14ac:dyDescent="0.2">
      <c r="A41" s="16"/>
      <c r="B41" s="16">
        <v>11</v>
      </c>
      <c r="C41" s="17">
        <v>11</v>
      </c>
      <c r="D41" s="17">
        <f>C41+($B$41*D36)</f>
        <v>22</v>
      </c>
      <c r="E41" s="17">
        <f t="shared" ref="E41:BP41" si="63">D41+($B$41*E36)</f>
        <v>33</v>
      </c>
      <c r="F41" s="17">
        <f t="shared" si="63"/>
        <v>38.707302105484658</v>
      </c>
      <c r="G41" s="17">
        <f t="shared" si="63"/>
        <v>43.694037937985392</v>
      </c>
      <c r="H41" s="17">
        <f t="shared" si="63"/>
        <v>48.10824600064398</v>
      </c>
      <c r="I41" s="17">
        <f t="shared" si="63"/>
        <v>52.067550663670737</v>
      </c>
      <c r="J41" s="17">
        <f t="shared" si="63"/>
        <v>55.665410670390862</v>
      </c>
      <c r="K41" s="17">
        <f t="shared" si="63"/>
        <v>58.976083903658974</v>
      </c>
      <c r="L41" s="17">
        <f t="shared" si="63"/>
        <v>62.058572153675286</v>
      </c>
      <c r="M41" s="17">
        <f t="shared" si="63"/>
        <v>64.959755443314236</v>
      </c>
      <c r="N41" s="17">
        <f t="shared" si="63"/>
        <v>67.716882414307676</v>
      </c>
      <c r="O41" s="17">
        <f t="shared" si="63"/>
        <v>70.359549069937984</v>
      </c>
      <c r="P41" s="17">
        <f t="shared" si="63"/>
        <v>72.911270990091126</v>
      </c>
      <c r="Q41" s="17">
        <f t="shared" si="63"/>
        <v>75.390732538736728</v>
      </c>
      <c r="R41" s="17">
        <f t="shared" si="63"/>
        <v>77.812779424917139</v>
      </c>
      <c r="S41" s="17">
        <f t="shared" si="63"/>
        <v>80.189207344612598</v>
      </c>
      <c r="T41" s="17">
        <f t="shared" si="63"/>
        <v>82.529388598146483</v>
      </c>
      <c r="U41" s="17">
        <f t="shared" si="63"/>
        <v>84.840769970642697</v>
      </c>
      <c r="V41" s="17">
        <f t="shared" si="63"/>
        <v>87.129268324212788</v>
      </c>
      <c r="W41" s="17">
        <f t="shared" si="63"/>
        <v>89.399584916737126</v>
      </c>
      <c r="X41" s="17">
        <f t="shared" si="63"/>
        <v>91.655455144654042</v>
      </c>
      <c r="Y41" s="17">
        <f t="shared" si="63"/>
        <v>93.899846976729918</v>
      </c>
      <c r="Z41" s="17">
        <f t="shared" si="63"/>
        <v>96.135118620117225</v>
      </c>
      <c r="AA41" s="17">
        <f t="shared" si="63"/>
        <v>98.363143794323037</v>
      </c>
      <c r="AB41" s="17">
        <f t="shared" si="63"/>
        <v>100.58541126796018</v>
      </c>
      <c r="AC41" s="17">
        <f t="shared" si="63"/>
        <v>102.80310394592678</v>
      </c>
      <c r="AD41" s="17">
        <f t="shared" si="63"/>
        <v>105.01716170832636</v>
      </c>
      <c r="AE41" s="17">
        <f t="shared" si="63"/>
        <v>107.22833133929211</v>
      </c>
      <c r="AF41" s="17">
        <f t="shared" si="63"/>
        <v>109.43720619806159</v>
      </c>
      <c r="AG41" s="17">
        <f t="shared" si="63"/>
        <v>111.64425773973022</v>
      </c>
      <c r="AH41" s="17">
        <f t="shared" si="63"/>
        <v>113.84986056014641</v>
      </c>
      <c r="AI41" s="17">
        <f t="shared" si="63"/>
        <v>116.05431229539683</v>
      </c>
      <c r="AJ41" s="17">
        <f t="shared" si="63"/>
        <v>118.2578494329932</v>
      </c>
      <c r="AK41" s="17">
        <f t="shared" si="63"/>
        <v>120.46065987469107</v>
      </c>
      <c r="AL41" s="17">
        <f t="shared" si="63"/>
        <v>122.66289291830952</v>
      </c>
      <c r="AM41" s="17">
        <f t="shared" si="63"/>
        <v>124.86466718881144</v>
      </c>
      <c r="AN41" s="17">
        <f t="shared" si="63"/>
        <v>127.06607693996361</v>
      </c>
      <c r="AO41" s="17">
        <f t="shared" si="63"/>
        <v>129.26719706133682</v>
      </c>
      <c r="AP41" s="17">
        <f t="shared" si="63"/>
        <v>131.46808705663051</v>
      </c>
      <c r="AQ41" s="17">
        <f t="shared" si="63"/>
        <v>133.66879420466086</v>
      </c>
      <c r="AR41" s="17">
        <f t="shared" si="63"/>
        <v>135.86935607093179</v>
      </c>
      <c r="AS41" s="17">
        <f t="shared" si="63"/>
        <v>138.06980250321027</v>
      </c>
      <c r="AT41" s="17">
        <f t="shared" si="63"/>
        <v>140.27015721711567</v>
      </c>
      <c r="AU41" s="17">
        <f t="shared" si="63"/>
        <v>142.47043905595382</v>
      </c>
      <c r="AV41" s="17">
        <f t="shared" si="63"/>
        <v>144.67066299172143</v>
      </c>
      <c r="AW41" s="17">
        <f t="shared" si="63"/>
        <v>146.87084092045669</v>
      </c>
      <c r="AX41" s="17">
        <f t="shared" si="63"/>
        <v>149.07098229418705</v>
      </c>
      <c r="AY41" s="17">
        <f t="shared" si="63"/>
        <v>151.27109462304506</v>
      </c>
      <c r="AZ41" s="17">
        <f t="shared" si="63"/>
        <v>153.47118387422566</v>
      </c>
      <c r="BA41" s="17">
        <f t="shared" si="63"/>
        <v>155.67125478897881</v>
      </c>
      <c r="BB41" s="17">
        <f t="shared" si="63"/>
        <v>157.8713111344768</v>
      </c>
      <c r="BC41" s="17">
        <f t="shared" si="63"/>
        <v>160.07135590393591</v>
      </c>
      <c r="BD41" s="17">
        <f t="shared" si="63"/>
        <v>162.27139147562383</v>
      </c>
      <c r="BE41" s="17">
        <f t="shared" si="63"/>
        <v>164.47141973919918</v>
      </c>
      <c r="BF41" s="17">
        <f t="shared" si="63"/>
        <v>166.67144219609506</v>
      </c>
      <c r="BG41" s="17">
        <f t="shared" si="63"/>
        <v>168.87146003927896</v>
      </c>
      <c r="BH41" s="17">
        <f t="shared" si="63"/>
        <v>171.07147421662623</v>
      </c>
      <c r="BI41" s="17">
        <f t="shared" si="63"/>
        <v>173.27148548127366</v>
      </c>
      <c r="BJ41" s="17">
        <f t="shared" si="63"/>
        <v>175.471494431628</v>
      </c>
      <c r="BK41" s="17">
        <f t="shared" si="63"/>
        <v>177.67150154315487</v>
      </c>
      <c r="BL41" s="17">
        <f t="shared" si="63"/>
        <v>179.87150719363669</v>
      </c>
      <c r="BM41" s="17">
        <f t="shared" si="63"/>
        <v>182.07151168324143</v>
      </c>
      <c r="BN41" s="17">
        <f t="shared" si="63"/>
        <v>184.27151525046833</v>
      </c>
      <c r="BO41" s="17">
        <f t="shared" si="63"/>
        <v>186.47151808481755</v>
      </c>
      <c r="BP41" s="17">
        <f t="shared" si="63"/>
        <v>188.67152033685696</v>
      </c>
      <c r="BQ41" s="17">
        <f t="shared" ref="BQ41:CX41" si="64">BP41+($B$41*BQ36)</f>
        <v>190.87152212622061</v>
      </c>
      <c r="BR41" s="17">
        <f t="shared" si="64"/>
        <v>193.07152354796406</v>
      </c>
      <c r="BS41" s="17">
        <f t="shared" si="64"/>
        <v>195.27152467761394</v>
      </c>
      <c r="BT41" s="17">
        <f t="shared" si="64"/>
        <v>197.47152557518012</v>
      </c>
      <c r="BU41" s="17">
        <f t="shared" si="64"/>
        <v>199.67152628834364</v>
      </c>
      <c r="BV41" s="17">
        <f t="shared" si="64"/>
        <v>201.87152685498953</v>
      </c>
      <c r="BW41" s="17">
        <f t="shared" si="64"/>
        <v>204.07152730521946</v>
      </c>
      <c r="BX41" s="17">
        <f t="shared" si="64"/>
        <v>206.2715276629508</v>
      </c>
      <c r="BY41" s="17">
        <f t="shared" si="64"/>
        <v>208.47152794718716</v>
      </c>
      <c r="BZ41" s="17">
        <f t="shared" si="64"/>
        <v>210.67152817302787</v>
      </c>
      <c r="CA41" s="17">
        <f t="shared" si="64"/>
        <v>212.87152835247019</v>
      </c>
      <c r="CB41" s="17">
        <f t="shared" si="64"/>
        <v>215.07152849504655</v>
      </c>
      <c r="CC41" s="17">
        <f t="shared" si="64"/>
        <v>217.27152860833095</v>
      </c>
      <c r="CD41" s="17">
        <f t="shared" si="64"/>
        <v>219.47152869834136</v>
      </c>
      <c r="CE41" s="17">
        <f t="shared" si="64"/>
        <v>221.67152876985935</v>
      </c>
      <c r="CF41" s="17">
        <f t="shared" si="64"/>
        <v>223.87152882668417</v>
      </c>
      <c r="CG41" s="17">
        <f t="shared" si="64"/>
        <v>226.07152887183446</v>
      </c>
      <c r="CH41" s="17">
        <f t="shared" si="64"/>
        <v>228.27152890770876</v>
      </c>
      <c r="CI41" s="17">
        <f t="shared" si="64"/>
        <v>230.47152893621276</v>
      </c>
      <c r="CJ41" s="17">
        <f t="shared" si="64"/>
        <v>232.6715289588607</v>
      </c>
      <c r="CK41" s="17">
        <f t="shared" si="64"/>
        <v>234.87152897685567</v>
      </c>
      <c r="CL41" s="17">
        <f t="shared" si="64"/>
        <v>237.07152899115363</v>
      </c>
      <c r="CM41" s="17">
        <f t="shared" si="64"/>
        <v>239.27152900251409</v>
      </c>
      <c r="CN41" s="17">
        <f t="shared" si="64"/>
        <v>241.47152901154058</v>
      </c>
      <c r="CO41" s="17">
        <f t="shared" si="64"/>
        <v>243.67152901871262</v>
      </c>
      <c r="CP41" s="17">
        <f t="shared" si="64"/>
        <v>245.87152902441116</v>
      </c>
      <c r="CQ41" s="17">
        <f t="shared" si="64"/>
        <v>248.07152902893895</v>
      </c>
      <c r="CR41" s="17">
        <f t="shared" si="64"/>
        <v>250.27152903253653</v>
      </c>
      <c r="CS41" s="17">
        <f t="shared" si="64"/>
        <v>252.47152903539501</v>
      </c>
      <c r="CT41" s="17">
        <f t="shared" si="64"/>
        <v>254.6715290376662</v>
      </c>
      <c r="CU41" s="17">
        <f t="shared" si="64"/>
        <v>256.87152903947077</v>
      </c>
      <c r="CV41" s="17">
        <f t="shared" si="64"/>
        <v>259.07152904090464</v>
      </c>
      <c r="CW41" s="17">
        <f t="shared" si="64"/>
        <v>261.27152904204388</v>
      </c>
      <c r="CX41" s="17">
        <f t="shared" si="64"/>
        <v>263.4715290429491</v>
      </c>
      <c r="CY41" s="17">
        <f t="shared" ref="CY41" si="65">CX41+($B$41*CY36)</f>
        <v>265.67152904366833</v>
      </c>
      <c r="CZ41" s="17">
        <f t="shared" ref="CZ41" si="66">CY41+($B$41*CZ36)</f>
        <v>267.87152904423982</v>
      </c>
      <c r="DA41" s="17">
        <f t="shared" ref="DA41" si="67">CZ41+($B$41*DA36)</f>
        <v>270.07152904469388</v>
      </c>
      <c r="DB41" s="17">
        <f t="shared" ref="DB41" si="68">DA41+($B$41*DB36)</f>
        <v>272.27152904505465</v>
      </c>
      <c r="DC41" s="17">
        <f t="shared" ref="DC41" si="69">DB41+($B$41*DC36)</f>
        <v>274.4715290453413</v>
      </c>
      <c r="DD41" s="17">
        <f t="shared" ref="DD41" si="70">DC41+($B$41*DD36)</f>
        <v>276.67152904556906</v>
      </c>
      <c r="DE41" s="17">
        <f t="shared" ref="DE41" si="71">DD41+($B$41*DE36)</f>
        <v>278.87152904575004</v>
      </c>
      <c r="DF41" s="17">
        <f t="shared" ref="DF41" si="72">DE41+($B$41*DF36)</f>
        <v>281.07152904589384</v>
      </c>
      <c r="DG41" s="17">
        <f t="shared" ref="DG41" si="73">DF41+($B$41*DG36)</f>
        <v>283.27152904600808</v>
      </c>
      <c r="DH41" s="17">
        <f t="shared" ref="DH41" si="74">DG41+($B$41*DH36)</f>
        <v>285.47152904609885</v>
      </c>
      <c r="DI41" s="17">
        <f t="shared" ref="DI41" si="75">DH41+($B$41*DI36)</f>
        <v>287.67152904617097</v>
      </c>
      <c r="DJ41" s="17">
        <f t="shared" ref="DJ41" si="76">DI41+($B$41*DJ36)</f>
        <v>289.87152904622826</v>
      </c>
      <c r="DK41" s="17">
        <f t="shared" ref="DK41" si="77">DJ41+($B$41*DK36)</f>
        <v>292.07152904627378</v>
      </c>
      <c r="DL41" s="17">
        <f t="shared" ref="DL41" si="78">DK41+($B$41*DL36)</f>
        <v>294.27152904630998</v>
      </c>
      <c r="DM41" s="17">
        <f t="shared" ref="DM41" si="79">DL41+($B$41*DM36)</f>
        <v>296.47152904633873</v>
      </c>
      <c r="DN41" s="17">
        <f t="shared" ref="DN41" si="80">DM41+($B$41*DN36)</f>
        <v>298.67152904636157</v>
      </c>
      <c r="DO41" s="17">
        <f t="shared" ref="DO41" si="81">DN41+($B$41*DO36)</f>
        <v>300.87152904637969</v>
      </c>
      <c r="DP41" s="17">
        <f t="shared" ref="DP41" si="82">DO41+($B$41*DP36)</f>
        <v>303.07152904639412</v>
      </c>
      <c r="DQ41" s="17">
        <f t="shared" ref="DQ41" si="83">DP41+($B$41*DQ36)</f>
        <v>305.27152904640559</v>
      </c>
      <c r="DR41" s="17">
        <f t="shared" ref="DR41" si="84">DQ41+($B$41*DR36)</f>
        <v>307.47152904641467</v>
      </c>
      <c r="DS41" s="17">
        <f t="shared" ref="DS41" si="85">DR41+($B$41*DS36)</f>
        <v>309.67152904642188</v>
      </c>
      <c r="DT41" s="17">
        <f t="shared" ref="DT41" si="86">DS41+($B$41*DT36)</f>
        <v>311.87152904642761</v>
      </c>
      <c r="DU41" s="17">
        <f t="shared" ref="DU41" si="87">DT41+($B$41*DU36)</f>
        <v>314.0715290464322</v>
      </c>
      <c r="DV41" s="17">
        <f t="shared" ref="DV41" si="88">DU41+($B$41*DV36)</f>
        <v>316.27152904643583</v>
      </c>
      <c r="DW41" s="17">
        <f t="shared" ref="DW41" si="89">DV41+($B$41*DW36)</f>
        <v>318.47152904643872</v>
      </c>
      <c r="DX41" s="17">
        <f t="shared" ref="DX41" si="90">DW41+($B$41*DX36)</f>
        <v>320.67152904644104</v>
      </c>
      <c r="DY41" s="17">
        <f t="shared" ref="DY41" si="91">DX41+($B$41*DY36)</f>
        <v>322.87152904644284</v>
      </c>
      <c r="DZ41" s="17">
        <f t="shared" ref="DZ41" si="92">DY41+($B$41*DZ36)</f>
        <v>325.07152904644431</v>
      </c>
      <c r="EA41" s="17">
        <f t="shared" ref="EA41" si="93">DZ41+($B$41*EA36)</f>
        <v>327.27152904644544</v>
      </c>
      <c r="EB41" s="17">
        <f t="shared" ref="EB41" si="94">EA41+($B$41*EB36)</f>
        <v>329.47152904644634</v>
      </c>
      <c r="EC41" s="17">
        <f t="shared" ref="EC41" si="95">EB41+($B$41*EC36)</f>
        <v>331.67152904644706</v>
      </c>
      <c r="ED41" s="17">
        <f t="shared" ref="ED41" si="96">EC41+($B$41*ED36)</f>
        <v>333.87152904644762</v>
      </c>
      <c r="EE41" s="17">
        <f t="shared" ref="EE41" si="97">ED41+($B$41*EE36)</f>
        <v>336.07152904644806</v>
      </c>
      <c r="EF41" s="17">
        <f t="shared" ref="EF41" si="98">EE41+($B$41*EF36)</f>
        <v>338.27152904644845</v>
      </c>
      <c r="EG41" s="17">
        <f t="shared" ref="EG41" si="99">EF41+($B$41*EG36)</f>
        <v>340.47152904644872</v>
      </c>
      <c r="EH41" s="17">
        <f t="shared" ref="EH41" si="100">EG41+($B$41*EH36)</f>
        <v>342.67152904644894</v>
      </c>
      <c r="EI41" s="17">
        <f t="shared" ref="EI41" si="101">EH41+($B$41*EI36)</f>
        <v>344.8715290464491</v>
      </c>
      <c r="EJ41" s="17">
        <f t="shared" ref="EJ41" si="102">EI41+($B$41*EJ36)</f>
        <v>347.07152904644926</v>
      </c>
      <c r="EK41" s="17">
        <f t="shared" ref="EK41" si="103">EJ41+($B$41*EK36)</f>
        <v>349.27152904644936</v>
      </c>
      <c r="EL41" s="17">
        <f t="shared" ref="EL41" si="104">EK41+($B$41*EL36)</f>
        <v>351.47152904644946</v>
      </c>
      <c r="EM41" s="17">
        <f t="shared" ref="EM41" si="105">EL41+($B$41*EM36)</f>
        <v>353.67152904644951</v>
      </c>
      <c r="EN41" s="17">
        <f t="shared" ref="EN41" si="106">EM41+($B$41*EN36)</f>
        <v>355.87152904644955</v>
      </c>
      <c r="EO41" s="17">
        <f t="shared" ref="EO41" si="107">EN41+($B$41*EO36)</f>
        <v>358.0715290464496</v>
      </c>
      <c r="EP41" s="17">
        <f t="shared" ref="EP41" si="108">EO41+($B$41*EP36)</f>
        <v>360.27152904644964</v>
      </c>
      <c r="EQ41" s="17">
        <f t="shared" ref="EQ41" si="109">EP41+($B$41*EQ36)</f>
        <v>362.47152904644969</v>
      </c>
      <c r="ER41" s="17">
        <f t="shared" ref="ER41" si="110">EQ41+($B$41*ER36)</f>
        <v>364.67152904644973</v>
      </c>
      <c r="ES41" s="17">
        <f t="shared" ref="ES41" si="111">ER41+($B$41*ES36)</f>
        <v>366.87152904644978</v>
      </c>
      <c r="ET41" s="17">
        <f t="shared" ref="ET41" si="112">ES41+($B$41*ET36)</f>
        <v>369.07152904644977</v>
      </c>
      <c r="EU41" s="17">
        <f t="shared" ref="EU41" si="113">ET41+($B$41*EU36)</f>
        <v>371.27152904644976</v>
      </c>
      <c r="EV41" s="17">
        <f t="shared" ref="EV41" si="114">EU41+($B$41*EV36)</f>
        <v>373.47152904644975</v>
      </c>
    </row>
    <row r="42" spans="1:152" s="15" customFormat="1" x14ac:dyDescent="0.2">
      <c r="A42" s="20"/>
      <c r="B42" s="16">
        <v>22</v>
      </c>
      <c r="C42" s="17">
        <v>22</v>
      </c>
      <c r="D42" s="17">
        <f>C42+($B$42*C37)</f>
        <v>44</v>
      </c>
      <c r="E42" s="17">
        <f>D42+($B$42*E37)</f>
        <v>65.12</v>
      </c>
      <c r="F42" s="17">
        <f t="shared" ref="F42:BQ42" si="115">E42+($B$42*F37)</f>
        <v>78.320000000000007</v>
      </c>
      <c r="G42" s="17">
        <f t="shared" si="115"/>
        <v>86.507451799993589</v>
      </c>
      <c r="H42" s="17">
        <f t="shared" si="115"/>
        <v>93.467923595670186</v>
      </c>
      <c r="I42" s="17">
        <f t="shared" si="115"/>
        <v>99.472797633378562</v>
      </c>
      <c r="J42" s="17">
        <f t="shared" si="115"/>
        <v>104.73343209764562</v>
      </c>
      <c r="K42" s="17">
        <f t="shared" si="115"/>
        <v>109.41443717490596</v>
      </c>
      <c r="L42" s="17">
        <f t="shared" si="115"/>
        <v>113.64401473034253</v>
      </c>
      <c r="M42" s="17">
        <f t="shared" si="115"/>
        <v>117.52201106504025</v>
      </c>
      <c r="N42" s="17">
        <f t="shared" si="115"/>
        <v>121.12618857212894</v>
      </c>
      <c r="O42" s="17">
        <f t="shared" si="115"/>
        <v>124.51711023410846</v>
      </c>
      <c r="P42" s="17">
        <f t="shared" si="115"/>
        <v>127.74194377179667</v>
      </c>
      <c r="Q42" s="17">
        <f t="shared" si="115"/>
        <v>130.83742439530576</v>
      </c>
      <c r="R42" s="17">
        <f t="shared" si="115"/>
        <v>133.83216225663347</v>
      </c>
      <c r="S42" s="17">
        <f t="shared" si="115"/>
        <v>136.74843954212997</v>
      </c>
      <c r="T42" s="17">
        <f t="shared" si="115"/>
        <v>139.60361008579744</v>
      </c>
      <c r="U42" s="17">
        <f t="shared" si="115"/>
        <v>142.41118941747848</v>
      </c>
      <c r="V42" s="17">
        <f t="shared" si="115"/>
        <v>145.18170371524437</v>
      </c>
      <c r="W42" s="17">
        <f t="shared" si="115"/>
        <v>147.92335098731814</v>
      </c>
      <c r="X42" s="17">
        <f t="shared" si="115"/>
        <v>150.64251601442172</v>
      </c>
      <c r="Y42" s="17">
        <f t="shared" si="115"/>
        <v>153.3441713976745</v>
      </c>
      <c r="Z42" s="17">
        <f t="shared" si="115"/>
        <v>156.03218990310714</v>
      </c>
      <c r="AA42" s="17">
        <f t="shared" si="115"/>
        <v>158.70958772211884</v>
      </c>
      <c r="AB42" s="17">
        <f t="shared" si="115"/>
        <v>161.37871392782287</v>
      </c>
      <c r="AC42" s="17">
        <f t="shared" si="115"/>
        <v>164.04139802762154</v>
      </c>
      <c r="AD42" s="17">
        <f t="shared" si="115"/>
        <v>166.69906488024577</v>
      </c>
      <c r="AE42" s="17">
        <f t="shared" si="115"/>
        <v>169.35282419555546</v>
      </c>
      <c r="AF42" s="17">
        <f t="shared" si="115"/>
        <v>172.00354023886084</v>
      </c>
      <c r="AG42" s="17">
        <f t="shared" si="115"/>
        <v>174.65188611810979</v>
      </c>
      <c r="AH42" s="17">
        <f t="shared" si="115"/>
        <v>177.29838606388765</v>
      </c>
      <c r="AI42" s="17">
        <f t="shared" si="115"/>
        <v>179.94344835796772</v>
      </c>
      <c r="AJ42" s="17">
        <f t="shared" si="115"/>
        <v>182.58739097875704</v>
      </c>
      <c r="AK42" s="17">
        <f t="shared" si="115"/>
        <v>185.23046157450722</v>
      </c>
      <c r="AL42" s="17">
        <f t="shared" si="115"/>
        <v>187.87285301886993</v>
      </c>
      <c r="AM42" s="17">
        <f t="shared" si="115"/>
        <v>190.51471552588984</v>
      </c>
      <c r="AN42" s="17">
        <f t="shared" si="115"/>
        <v>193.15616608541498</v>
      </c>
      <c r="AO42" s="17">
        <f t="shared" si="115"/>
        <v>195.79729581159239</v>
      </c>
      <c r="AP42" s="17">
        <f t="shared" si="115"/>
        <v>198.43817566603047</v>
      </c>
      <c r="AQ42" s="17">
        <f t="shared" si="115"/>
        <v>201.07886091511801</v>
      </c>
      <c r="AR42" s="17">
        <f t="shared" si="115"/>
        <v>203.71939460147752</v>
      </c>
      <c r="AS42" s="17">
        <f t="shared" si="115"/>
        <v>206.35981024760608</v>
      </c>
      <c r="AT42" s="17">
        <f t="shared" si="115"/>
        <v>209.00013396152738</v>
      </c>
      <c r="AU42" s="17">
        <f t="shared" si="115"/>
        <v>211.64038607671779</v>
      </c>
      <c r="AV42" s="17">
        <f t="shared" si="115"/>
        <v>214.2805824293151</v>
      </c>
      <c r="AW42" s="17">
        <f t="shared" si="115"/>
        <v>216.92073535283555</v>
      </c>
      <c r="AX42" s="17">
        <f t="shared" si="115"/>
        <v>219.56085445288016</v>
      </c>
      <c r="AY42" s="17">
        <f t="shared" si="115"/>
        <v>222.20094721049253</v>
      </c>
      <c r="AZ42" s="17">
        <f t="shared" si="115"/>
        <v>224.84101945206623</v>
      </c>
      <c r="BA42" s="17">
        <f t="shared" si="115"/>
        <v>227.48107571531878</v>
      </c>
      <c r="BB42" s="17">
        <f t="shared" si="115"/>
        <v>230.12111953431975</v>
      </c>
      <c r="BC42" s="17">
        <f t="shared" si="115"/>
        <v>232.76115366147661</v>
      </c>
      <c r="BD42" s="17">
        <f t="shared" si="115"/>
        <v>235.40118024042204</v>
      </c>
      <c r="BE42" s="17">
        <f t="shared" si="115"/>
        <v>238.04120094066212</v>
      </c>
      <c r="BF42" s="17">
        <f t="shared" si="115"/>
        <v>240.68121706244321</v>
      </c>
      <c r="BG42" s="17">
        <f t="shared" si="115"/>
        <v>243.32122961842441</v>
      </c>
      <c r="BH42" s="17">
        <f t="shared" si="115"/>
        <v>245.96123939728588</v>
      </c>
      <c r="BI42" s="17">
        <f t="shared" si="115"/>
        <v>248.60124701326825</v>
      </c>
      <c r="BJ42" s="17">
        <f t="shared" si="115"/>
        <v>251.24125294475505</v>
      </c>
      <c r="BK42" s="17">
        <f t="shared" si="115"/>
        <v>253.88125756432134</v>
      </c>
      <c r="BL42" s="17">
        <f t="shared" si="115"/>
        <v>256.52126116213645</v>
      </c>
      <c r="BM42" s="17">
        <f t="shared" si="115"/>
        <v>259.16126396419031</v>
      </c>
      <c r="BN42" s="17">
        <f t="shared" si="115"/>
        <v>261.80126614648862</v>
      </c>
      <c r="BO42" s="17">
        <f t="shared" si="115"/>
        <v>264.4412678461083</v>
      </c>
      <c r="BP42" s="17">
        <f t="shared" si="115"/>
        <v>267.08126916980774</v>
      </c>
      <c r="BQ42" s="17">
        <f t="shared" si="115"/>
        <v>269.72127020073265</v>
      </c>
      <c r="BR42" s="17">
        <f t="shared" ref="BR42:CX42" si="116">BQ42+($B$42*BR37)</f>
        <v>272.36127100363859</v>
      </c>
      <c r="BS42" s="17">
        <f t="shared" si="116"/>
        <v>275.00127162895859</v>
      </c>
      <c r="BT42" s="17">
        <f t="shared" si="116"/>
        <v>277.64127211597088</v>
      </c>
      <c r="BU42" s="17">
        <f t="shared" si="116"/>
        <v>280.28127249526625</v>
      </c>
      <c r="BV42" s="17">
        <f t="shared" si="116"/>
        <v>282.92127279066943</v>
      </c>
      <c r="BW42" s="17">
        <f t="shared" si="116"/>
        <v>285.56127302073565</v>
      </c>
      <c r="BX42" s="17">
        <f t="shared" si="116"/>
        <v>288.20127319991605</v>
      </c>
      <c r="BY42" s="17">
        <f t="shared" si="116"/>
        <v>290.84127333946549</v>
      </c>
      <c r="BZ42" s="17">
        <f t="shared" si="116"/>
        <v>293.48127344814952</v>
      </c>
      <c r="CA42" s="17">
        <f t="shared" si="116"/>
        <v>296.12127353279493</v>
      </c>
      <c r="CB42" s="17">
        <f t="shared" si="116"/>
        <v>298.76127359871856</v>
      </c>
      <c r="CC42" s="17">
        <f t="shared" si="116"/>
        <v>301.40127365006123</v>
      </c>
      <c r="CD42" s="17">
        <f t="shared" si="116"/>
        <v>304.041273690048</v>
      </c>
      <c r="CE42" s="17">
        <f t="shared" si="116"/>
        <v>306.68127372119051</v>
      </c>
      <c r="CF42" s="17">
        <f t="shared" si="116"/>
        <v>309.32127374544496</v>
      </c>
      <c r="CG42" s="17">
        <f t="shared" si="116"/>
        <v>311.96127376433486</v>
      </c>
      <c r="CH42" s="17">
        <f t="shared" si="116"/>
        <v>314.60127377904672</v>
      </c>
      <c r="CI42" s="17">
        <f t="shared" si="116"/>
        <v>317.24127379050458</v>
      </c>
      <c r="CJ42" s="17">
        <f t="shared" si="116"/>
        <v>319.88127379942824</v>
      </c>
      <c r="CK42" s="17">
        <f t="shared" si="116"/>
        <v>322.52127380637819</v>
      </c>
      <c r="CL42" s="17">
        <f t="shared" si="116"/>
        <v>325.16127381179092</v>
      </c>
      <c r="CM42" s="17">
        <f t="shared" si="116"/>
        <v>327.80127381600647</v>
      </c>
      <c r="CN42" s="17">
        <f t="shared" si="116"/>
        <v>330.44127381928962</v>
      </c>
      <c r="CO42" s="17">
        <f t="shared" si="116"/>
        <v>333.08127382184659</v>
      </c>
      <c r="CP42" s="17">
        <f t="shared" si="116"/>
        <v>335.72127382383803</v>
      </c>
      <c r="CQ42" s="17">
        <f t="shared" si="116"/>
        <v>338.36127382538899</v>
      </c>
      <c r="CR42" s="17">
        <f t="shared" si="116"/>
        <v>341.0012738265969</v>
      </c>
      <c r="CS42" s="17">
        <f t="shared" si="116"/>
        <v>343.64127382753765</v>
      </c>
      <c r="CT42" s="17">
        <f t="shared" si="116"/>
        <v>346.28127382827034</v>
      </c>
      <c r="CU42" s="17">
        <f t="shared" si="116"/>
        <v>348.92127382884098</v>
      </c>
      <c r="CV42" s="17">
        <f t="shared" si="116"/>
        <v>351.56127382928543</v>
      </c>
      <c r="CW42" s="17">
        <f t="shared" si="116"/>
        <v>354.20127382963153</v>
      </c>
      <c r="CX42" s="17">
        <f t="shared" si="116"/>
        <v>356.84127382990113</v>
      </c>
      <c r="CY42" s="17">
        <f t="shared" ref="CY42" si="117">CX42+($B$42*CY37)</f>
        <v>359.48127383011109</v>
      </c>
      <c r="CZ42" s="17">
        <f t="shared" ref="CZ42" si="118">CY42+($B$42*CZ37)</f>
        <v>362.12127383027462</v>
      </c>
      <c r="DA42" s="17">
        <f t="shared" ref="DA42" si="119">CZ42+($B$42*DA37)</f>
        <v>364.76127383040199</v>
      </c>
      <c r="DB42" s="17">
        <f t="shared" ref="DB42" si="120">DA42+($B$42*DB37)</f>
        <v>367.40127383050117</v>
      </c>
      <c r="DC42" s="17">
        <f t="shared" ref="DC42" si="121">DB42+($B$42*DC37)</f>
        <v>370.0412738305784</v>
      </c>
      <c r="DD42" s="17">
        <f t="shared" ref="DD42" si="122">DC42+($B$42*DD37)</f>
        <v>372.68127383063859</v>
      </c>
      <c r="DE42" s="17">
        <f t="shared" ref="DE42" si="123">DD42+($B$42*DE37)</f>
        <v>375.32127383068541</v>
      </c>
      <c r="DF42" s="17">
        <f t="shared" ref="DF42" si="124">DE42+($B$42*DF37)</f>
        <v>377.96127383072189</v>
      </c>
      <c r="DG42" s="17">
        <f t="shared" ref="DG42" si="125">DF42+($B$42*DG37)</f>
        <v>380.6012738307503</v>
      </c>
      <c r="DH42" s="17">
        <f t="shared" ref="DH42" si="126">DG42+($B$42*DH37)</f>
        <v>383.24127383077246</v>
      </c>
      <c r="DI42" s="17">
        <f t="shared" ref="DI42" si="127">DH42+($B$42*DI37)</f>
        <v>385.88127383078967</v>
      </c>
      <c r="DJ42" s="17">
        <f t="shared" ref="DJ42" si="128">DI42+($B$42*DJ37)</f>
        <v>388.52127383080307</v>
      </c>
      <c r="DK42" s="17">
        <f t="shared" ref="DK42" si="129">DJ42+($B$42*DK37)</f>
        <v>391.16127383081351</v>
      </c>
      <c r="DL42" s="17">
        <f t="shared" ref="DL42" si="130">DK42+($B$42*DL37)</f>
        <v>393.80127383082163</v>
      </c>
      <c r="DM42" s="17">
        <f t="shared" ref="DM42" si="131">DL42+($B$42*DM37)</f>
        <v>396.44127383082798</v>
      </c>
      <c r="DN42" s="17">
        <f t="shared" ref="DN42" si="132">DM42+($B$42*DN37)</f>
        <v>399.08127383083291</v>
      </c>
      <c r="DO42" s="17">
        <f t="shared" ref="DO42" si="133">DN42+($B$42*DO37)</f>
        <v>401.72127383083676</v>
      </c>
      <c r="DP42" s="17">
        <f t="shared" ref="DP42" si="134">DO42+($B$42*DP37)</f>
        <v>404.36127383083976</v>
      </c>
      <c r="DQ42" s="17">
        <f t="shared" ref="DQ42" si="135">DP42+($B$42*DQ37)</f>
        <v>407.00127383084208</v>
      </c>
      <c r="DR42" s="17">
        <f t="shared" ref="DR42" si="136">DQ42+($B$42*DR37)</f>
        <v>409.64127383084389</v>
      </c>
      <c r="DS42" s="17">
        <f t="shared" ref="DS42" si="137">DR42+($B$42*DS37)</f>
        <v>412.28127383084529</v>
      </c>
      <c r="DT42" s="17">
        <f t="shared" ref="DT42" si="138">DS42+($B$42*DT37)</f>
        <v>414.92127383084642</v>
      </c>
      <c r="DU42" s="17">
        <f t="shared" ref="DU42" si="139">DT42+($B$42*DU37)</f>
        <v>417.56127383084726</v>
      </c>
      <c r="DV42" s="17">
        <f t="shared" ref="DV42" si="140">DU42+($B$42*DV37)</f>
        <v>420.20127383084792</v>
      </c>
      <c r="DW42" s="17">
        <f t="shared" ref="DW42" si="141">DV42+($B$42*DW37)</f>
        <v>422.84127383084842</v>
      </c>
      <c r="DX42" s="17">
        <f t="shared" ref="DX42" si="142">DW42+($B$42*DX37)</f>
        <v>425.48127383084881</v>
      </c>
      <c r="DY42" s="17">
        <f t="shared" ref="DY42" si="143">DX42+($B$42*DY37)</f>
        <v>428.12127383084913</v>
      </c>
      <c r="DZ42" s="17">
        <f t="shared" ref="DZ42" si="144">DY42+($B$42*DZ37)</f>
        <v>430.7612738308494</v>
      </c>
      <c r="EA42" s="17">
        <f t="shared" ref="EA42" si="145">DZ42+($B$42*EA37)</f>
        <v>433.40127383084962</v>
      </c>
      <c r="EB42" s="17">
        <f t="shared" ref="EB42" si="146">EA42+($B$42*EB37)</f>
        <v>436.04127383084978</v>
      </c>
      <c r="EC42" s="17">
        <f t="shared" ref="EC42" si="147">EB42+($B$42*EC37)</f>
        <v>438.68127383084988</v>
      </c>
      <c r="ED42" s="17">
        <f t="shared" ref="ED42" si="148">EC42+($B$42*ED37)</f>
        <v>441.32127383084998</v>
      </c>
      <c r="EE42" s="17">
        <f t="shared" ref="EE42" si="149">ED42+($B$42*EE37)</f>
        <v>443.96127383085002</v>
      </c>
      <c r="EF42" s="17">
        <f t="shared" ref="EF42" si="150">EE42+($B$42*EF37)</f>
        <v>446.60127383085006</v>
      </c>
      <c r="EG42" s="17">
        <f t="shared" ref="EG42" si="151">EF42+($B$42*EG37)</f>
        <v>449.2412738308501</v>
      </c>
      <c r="EH42" s="17">
        <f t="shared" ref="EH42" si="152">EG42+($B$42*EH37)</f>
        <v>451.88127383085015</v>
      </c>
      <c r="EI42" s="17">
        <f t="shared" ref="EI42" si="153">EH42+($B$42*EI37)</f>
        <v>454.52127383085019</v>
      </c>
      <c r="EJ42" s="17">
        <f t="shared" ref="EJ42" si="154">EI42+($B$42*EJ37)</f>
        <v>457.16127383085023</v>
      </c>
      <c r="EK42" s="17">
        <f t="shared" ref="EK42" si="155">EJ42+($B$42*EK37)</f>
        <v>459.80127383085028</v>
      </c>
      <c r="EL42" s="17">
        <f t="shared" ref="EL42" si="156">EK42+($B$42*EL37)</f>
        <v>462.44127383085026</v>
      </c>
      <c r="EM42" s="17">
        <f t="shared" ref="EM42" si="157">EL42+($B$42*EM37)</f>
        <v>465.08127383085025</v>
      </c>
      <c r="EN42" s="17">
        <f t="shared" ref="EN42" si="158">EM42+($B$42*EN37)</f>
        <v>467.72127383085024</v>
      </c>
      <c r="EO42" s="17">
        <f t="shared" ref="EO42" si="159">EN42+($B$42*EO37)</f>
        <v>470.36127383085022</v>
      </c>
      <c r="EP42" s="17">
        <f t="shared" ref="EP42" si="160">EO42+($B$42*EP37)</f>
        <v>473.00127383085021</v>
      </c>
      <c r="EQ42" s="17">
        <f t="shared" ref="EQ42" si="161">EP42+($B$42*EQ37)</f>
        <v>475.6412738308502</v>
      </c>
      <c r="ER42" s="17">
        <f t="shared" ref="ER42" si="162">EQ42+($B$42*ER37)</f>
        <v>478.28127383085018</v>
      </c>
      <c r="ES42" s="17">
        <f t="shared" ref="ES42" si="163">ER42+($B$42*ES37)</f>
        <v>480.92127383085017</v>
      </c>
      <c r="ET42" s="17">
        <f t="shared" ref="ET42" si="164">ES42+($B$42*ET37)</f>
        <v>483.56127383085015</v>
      </c>
      <c r="EU42" s="17">
        <f t="shared" ref="EU42" si="165">ET42+($B$42*EU37)</f>
        <v>486.20127383085014</v>
      </c>
      <c r="EV42" s="17">
        <f t="shared" ref="EV42" si="166">EU42+($B$42*EV37)</f>
        <v>488.84127383085013</v>
      </c>
    </row>
    <row r="43" spans="1:152" s="15" customFormat="1" x14ac:dyDescent="0.2">
      <c r="A43" s="20"/>
      <c r="B43" s="16"/>
      <c r="C43" s="17">
        <v>1</v>
      </c>
      <c r="D43" s="17">
        <f>C43+1</f>
        <v>2</v>
      </c>
      <c r="E43" s="17">
        <f t="shared" ref="E43" si="167">D43+1</f>
        <v>3</v>
      </c>
      <c r="F43" s="17">
        <f t="shared" ref="F43" si="168">E43+1</f>
        <v>4</v>
      </c>
      <c r="G43" s="17">
        <f t="shared" ref="G43" si="169">F43+1</f>
        <v>5</v>
      </c>
      <c r="H43" s="17">
        <f t="shared" ref="H43" si="170">G43+1</f>
        <v>6</v>
      </c>
      <c r="I43" s="17">
        <f t="shared" ref="I43" si="171">H43+1</f>
        <v>7</v>
      </c>
      <c r="J43" s="17">
        <f t="shared" ref="J43" si="172">I43+1</f>
        <v>8</v>
      </c>
      <c r="K43" s="17">
        <f t="shared" ref="K43" si="173">J43+1</f>
        <v>9</v>
      </c>
      <c r="L43" s="17">
        <f t="shared" ref="L43" si="174">K43+1</f>
        <v>10</v>
      </c>
      <c r="M43" s="17">
        <f t="shared" ref="M43" si="175">L43+1</f>
        <v>11</v>
      </c>
      <c r="N43" s="17">
        <f t="shared" ref="N43" si="176">M43+1</f>
        <v>12</v>
      </c>
      <c r="O43" s="17">
        <f t="shared" ref="O43" si="177">N43+1</f>
        <v>13</v>
      </c>
      <c r="P43" s="17">
        <f t="shared" ref="P43" si="178">O43+1</f>
        <v>14</v>
      </c>
      <c r="Q43" s="17">
        <f t="shared" ref="Q43" si="179">P43+1</f>
        <v>15</v>
      </c>
      <c r="R43" s="17">
        <f t="shared" ref="R43" si="180">Q43+1</f>
        <v>16</v>
      </c>
      <c r="S43" s="17">
        <f t="shared" ref="S43" si="181">R43+1</f>
        <v>17</v>
      </c>
      <c r="T43" s="17">
        <f t="shared" ref="T43" si="182">S43+1</f>
        <v>18</v>
      </c>
      <c r="U43" s="17">
        <f t="shared" ref="U43" si="183">T43+1</f>
        <v>19</v>
      </c>
      <c r="V43" s="17">
        <f t="shared" ref="V43" si="184">U43+1</f>
        <v>20</v>
      </c>
      <c r="W43" s="17">
        <f t="shared" ref="W43" si="185">V43+1</f>
        <v>21</v>
      </c>
      <c r="X43" s="17">
        <f t="shared" ref="X43" si="186">W43+1</f>
        <v>22</v>
      </c>
      <c r="Y43" s="17">
        <f t="shared" ref="Y43" si="187">X43+1</f>
        <v>23</v>
      </c>
      <c r="Z43" s="17">
        <f t="shared" ref="Z43" si="188">Y43+1</f>
        <v>24</v>
      </c>
      <c r="AA43" s="17">
        <f t="shared" ref="AA43" si="189">Z43+1</f>
        <v>25</v>
      </c>
      <c r="AB43" s="17">
        <f t="shared" ref="AB43" si="190">AA43+1</f>
        <v>26</v>
      </c>
      <c r="AC43" s="17">
        <f t="shared" ref="AC43" si="191">AB43+1</f>
        <v>27</v>
      </c>
      <c r="AD43" s="17">
        <f t="shared" ref="AD43" si="192">AC43+1</f>
        <v>28</v>
      </c>
      <c r="AE43" s="17">
        <f t="shared" ref="AE43" si="193">AD43+1</f>
        <v>29</v>
      </c>
      <c r="AF43" s="17">
        <f t="shared" ref="AF43" si="194">AE43+1</f>
        <v>30</v>
      </c>
      <c r="AG43" s="17">
        <f t="shared" ref="AG43" si="195">AF43+1</f>
        <v>31</v>
      </c>
      <c r="AH43" s="17">
        <f t="shared" ref="AH43" si="196">AG43+1</f>
        <v>32</v>
      </c>
      <c r="AI43" s="17">
        <f t="shared" ref="AI43" si="197">AH43+1</f>
        <v>33</v>
      </c>
      <c r="AJ43" s="17">
        <f t="shared" ref="AJ43" si="198">AI43+1</f>
        <v>34</v>
      </c>
      <c r="AK43" s="17">
        <f t="shared" ref="AK43" si="199">AJ43+1</f>
        <v>35</v>
      </c>
      <c r="AL43" s="17">
        <f t="shared" ref="AL43" si="200">AK43+1</f>
        <v>36</v>
      </c>
      <c r="AM43" s="17">
        <f t="shared" ref="AM43" si="201">AL43+1</f>
        <v>37</v>
      </c>
      <c r="AN43" s="17">
        <f t="shared" ref="AN43" si="202">AM43+1</f>
        <v>38</v>
      </c>
      <c r="AO43" s="17">
        <f t="shared" ref="AO43" si="203">AN43+1</f>
        <v>39</v>
      </c>
      <c r="AP43" s="17">
        <f t="shared" ref="AP43" si="204">AO43+1</f>
        <v>40</v>
      </c>
      <c r="AQ43" s="17">
        <f t="shared" ref="AQ43" si="205">AP43+1</f>
        <v>41</v>
      </c>
      <c r="AR43" s="17">
        <f t="shared" ref="AR43" si="206">AQ43+1</f>
        <v>42</v>
      </c>
      <c r="AS43" s="17">
        <f t="shared" ref="AS43" si="207">AR43+1</f>
        <v>43</v>
      </c>
      <c r="AT43" s="17">
        <f t="shared" ref="AT43" si="208">AS43+1</f>
        <v>44</v>
      </c>
      <c r="AU43" s="17">
        <f t="shared" ref="AU43" si="209">AT43+1</f>
        <v>45</v>
      </c>
      <c r="AV43" s="17">
        <f t="shared" ref="AV43" si="210">AU43+1</f>
        <v>46</v>
      </c>
      <c r="AW43" s="17">
        <f t="shared" ref="AW43" si="211">AV43+1</f>
        <v>47</v>
      </c>
      <c r="AX43" s="17">
        <f t="shared" ref="AX43" si="212">AW43+1</f>
        <v>48</v>
      </c>
      <c r="AY43" s="17">
        <f t="shared" ref="AY43" si="213">AX43+1</f>
        <v>49</v>
      </c>
      <c r="AZ43" s="17">
        <f t="shared" ref="AZ43" si="214">AY43+1</f>
        <v>50</v>
      </c>
      <c r="BA43" s="17">
        <f t="shared" ref="BA43" si="215">AZ43+1</f>
        <v>51</v>
      </c>
      <c r="BB43" s="17">
        <f t="shared" ref="BB43" si="216">BA43+1</f>
        <v>52</v>
      </c>
      <c r="BC43" s="17">
        <f t="shared" ref="BC43" si="217">BB43+1</f>
        <v>53</v>
      </c>
      <c r="BD43" s="17">
        <f t="shared" ref="BD43" si="218">BC43+1</f>
        <v>54</v>
      </c>
      <c r="BE43" s="17">
        <f t="shared" ref="BE43" si="219">BD43+1</f>
        <v>55</v>
      </c>
      <c r="BF43" s="17">
        <f t="shared" ref="BF43" si="220">BE43+1</f>
        <v>56</v>
      </c>
      <c r="BG43" s="17">
        <f t="shared" ref="BG43" si="221">BF43+1</f>
        <v>57</v>
      </c>
      <c r="BH43" s="17">
        <f t="shared" ref="BH43" si="222">BG43+1</f>
        <v>58</v>
      </c>
      <c r="BI43" s="17">
        <f t="shared" ref="BI43" si="223">BH43+1</f>
        <v>59</v>
      </c>
      <c r="BJ43" s="17">
        <f t="shared" ref="BJ43" si="224">BI43+1</f>
        <v>60</v>
      </c>
      <c r="BK43" s="17">
        <f t="shared" ref="BK43" si="225">BJ43+1</f>
        <v>61</v>
      </c>
      <c r="BL43" s="17">
        <f t="shared" ref="BL43" si="226">BK43+1</f>
        <v>62</v>
      </c>
      <c r="BM43" s="17">
        <f t="shared" ref="BM43" si="227">BL43+1</f>
        <v>63</v>
      </c>
      <c r="BN43" s="17">
        <f t="shared" ref="BN43" si="228">BM43+1</f>
        <v>64</v>
      </c>
      <c r="BO43" s="17">
        <f t="shared" ref="BO43" si="229">BN43+1</f>
        <v>65</v>
      </c>
      <c r="BP43" s="17">
        <f t="shared" ref="BP43" si="230">BO43+1</f>
        <v>66</v>
      </c>
      <c r="BQ43" s="17">
        <f t="shared" ref="BQ43" si="231">BP43+1</f>
        <v>67</v>
      </c>
      <c r="BR43" s="17">
        <f t="shared" ref="BR43" si="232">BQ43+1</f>
        <v>68</v>
      </c>
      <c r="BS43" s="17">
        <f t="shared" ref="BS43" si="233">BR43+1</f>
        <v>69</v>
      </c>
      <c r="BT43" s="17">
        <f t="shared" ref="BT43" si="234">BS43+1</f>
        <v>70</v>
      </c>
      <c r="BU43" s="17">
        <f t="shared" ref="BU43" si="235">BT43+1</f>
        <v>71</v>
      </c>
      <c r="BV43" s="17">
        <f t="shared" ref="BV43" si="236">BU43+1</f>
        <v>72</v>
      </c>
      <c r="BW43" s="17">
        <f t="shared" ref="BW43" si="237">BV43+1</f>
        <v>73</v>
      </c>
      <c r="BX43" s="17">
        <f t="shared" ref="BX43" si="238">BW43+1</f>
        <v>74</v>
      </c>
      <c r="BY43" s="17">
        <f t="shared" ref="BY43" si="239">BX43+1</f>
        <v>75</v>
      </c>
      <c r="BZ43" s="17">
        <f t="shared" ref="BZ43" si="240">BY43+1</f>
        <v>76</v>
      </c>
      <c r="CA43" s="17">
        <f t="shared" ref="CA43" si="241">BZ43+1</f>
        <v>77</v>
      </c>
      <c r="CB43" s="17">
        <f t="shared" ref="CB43" si="242">CA43+1</f>
        <v>78</v>
      </c>
      <c r="CC43" s="17">
        <f t="shared" ref="CC43" si="243">CB43+1</f>
        <v>79</v>
      </c>
      <c r="CD43" s="17">
        <f t="shared" ref="CD43" si="244">CC43+1</f>
        <v>80</v>
      </c>
      <c r="CE43" s="17">
        <f t="shared" ref="CE43" si="245">CD43+1</f>
        <v>81</v>
      </c>
      <c r="CF43" s="17">
        <f t="shared" ref="CF43" si="246">CE43+1</f>
        <v>82</v>
      </c>
      <c r="CG43" s="17">
        <f t="shared" ref="CG43" si="247">CF43+1</f>
        <v>83</v>
      </c>
      <c r="CH43" s="17">
        <f t="shared" ref="CH43" si="248">CG43+1</f>
        <v>84</v>
      </c>
      <c r="CI43" s="17">
        <f t="shared" ref="CI43" si="249">CH43+1</f>
        <v>85</v>
      </c>
      <c r="CJ43" s="17">
        <f t="shared" ref="CJ43" si="250">CI43+1</f>
        <v>86</v>
      </c>
      <c r="CK43" s="17">
        <f t="shared" ref="CK43" si="251">CJ43+1</f>
        <v>87</v>
      </c>
      <c r="CL43" s="17">
        <f t="shared" ref="CL43" si="252">CK43+1</f>
        <v>88</v>
      </c>
      <c r="CM43" s="17">
        <f t="shared" ref="CM43" si="253">CL43+1</f>
        <v>89</v>
      </c>
      <c r="CN43" s="17">
        <f t="shared" ref="CN43" si="254">CM43+1</f>
        <v>90</v>
      </c>
      <c r="CO43" s="17">
        <f t="shared" ref="CO43" si="255">CN43+1</f>
        <v>91</v>
      </c>
      <c r="CP43" s="17">
        <f t="shared" ref="CP43" si="256">CO43+1</f>
        <v>92</v>
      </c>
      <c r="CQ43" s="17">
        <f t="shared" ref="CQ43" si="257">CP43+1</f>
        <v>93</v>
      </c>
      <c r="CR43" s="17">
        <f t="shared" ref="CR43" si="258">CQ43+1</f>
        <v>94</v>
      </c>
      <c r="CS43" s="17">
        <f t="shared" ref="CS43" si="259">CR43+1</f>
        <v>95</v>
      </c>
      <c r="CT43" s="17">
        <f t="shared" ref="CT43" si="260">CS43+1</f>
        <v>96</v>
      </c>
      <c r="CU43" s="17">
        <f t="shared" ref="CU43" si="261">CT43+1</f>
        <v>97</v>
      </c>
      <c r="CV43" s="17">
        <f t="shared" ref="CV43" si="262">CU43+1</f>
        <v>98</v>
      </c>
      <c r="CW43" s="17">
        <f t="shared" ref="CW43" si="263">CV43+1</f>
        <v>99</v>
      </c>
      <c r="CX43" s="17">
        <f t="shared" ref="CX43" si="264">CW43+1</f>
        <v>100</v>
      </c>
      <c r="CY43" s="15">
        <v>101</v>
      </c>
      <c r="CZ43" s="15">
        <v>102</v>
      </c>
      <c r="DA43" s="15">
        <v>103</v>
      </c>
      <c r="DB43" s="15">
        <v>104</v>
      </c>
      <c r="DC43" s="15">
        <v>105</v>
      </c>
      <c r="DD43" s="15">
        <v>106</v>
      </c>
      <c r="DE43" s="15">
        <v>107</v>
      </c>
      <c r="DF43" s="15">
        <v>108</v>
      </c>
      <c r="DG43" s="15">
        <v>109</v>
      </c>
      <c r="DH43" s="15">
        <v>110</v>
      </c>
      <c r="DI43" s="15">
        <v>111</v>
      </c>
      <c r="DJ43" s="15">
        <v>112</v>
      </c>
      <c r="DK43" s="15">
        <v>113</v>
      </c>
      <c r="DL43" s="15">
        <v>114</v>
      </c>
      <c r="DM43" s="15">
        <v>115</v>
      </c>
      <c r="DN43" s="15">
        <v>116</v>
      </c>
      <c r="DO43" s="15">
        <v>117</v>
      </c>
      <c r="DP43" s="15">
        <v>118</v>
      </c>
      <c r="DQ43" s="15">
        <v>119</v>
      </c>
      <c r="DR43" s="15">
        <v>120</v>
      </c>
      <c r="DS43" s="15">
        <v>121</v>
      </c>
      <c r="DT43" s="15">
        <v>122</v>
      </c>
      <c r="DU43" s="15">
        <v>123</v>
      </c>
      <c r="DV43" s="15">
        <v>124</v>
      </c>
      <c r="DW43" s="15">
        <v>125</v>
      </c>
      <c r="DX43" s="15">
        <v>126</v>
      </c>
      <c r="DY43" s="15">
        <v>127</v>
      </c>
      <c r="DZ43" s="15">
        <v>128</v>
      </c>
      <c r="EA43" s="15">
        <v>129</v>
      </c>
      <c r="EB43" s="15">
        <v>130</v>
      </c>
      <c r="EC43" s="15">
        <v>131</v>
      </c>
      <c r="ED43" s="15">
        <v>132</v>
      </c>
      <c r="EE43" s="15">
        <v>133</v>
      </c>
      <c r="EF43" s="15">
        <v>134</v>
      </c>
      <c r="EG43" s="15">
        <v>135</v>
      </c>
      <c r="EH43" s="15">
        <v>136</v>
      </c>
      <c r="EI43" s="15">
        <v>137</v>
      </c>
      <c r="EJ43" s="15">
        <v>138</v>
      </c>
      <c r="EK43" s="15">
        <v>139</v>
      </c>
      <c r="EL43" s="15">
        <v>140</v>
      </c>
      <c r="EM43" s="15">
        <v>141</v>
      </c>
      <c r="EN43" s="15">
        <v>142</v>
      </c>
      <c r="EO43" s="15">
        <v>143</v>
      </c>
      <c r="EP43" s="15">
        <v>144</v>
      </c>
      <c r="EQ43" s="15">
        <v>145</v>
      </c>
      <c r="ER43" s="15">
        <v>146</v>
      </c>
      <c r="ES43" s="15">
        <v>147</v>
      </c>
      <c r="ET43" s="15">
        <v>148</v>
      </c>
      <c r="EU43" s="15">
        <v>149</v>
      </c>
      <c r="EV43" s="15">
        <v>150</v>
      </c>
    </row>
    <row r="44" spans="1:152" s="15" customFormat="1" x14ac:dyDescent="0.2">
      <c r="A44" s="20"/>
      <c r="B44" s="16"/>
      <c r="C44" s="17">
        <f>IF($D$9=1,C40,IF($D$9=2,C41,IF($D$9=3,C42)))</f>
        <v>11</v>
      </c>
      <c r="D44" s="17">
        <f t="shared" ref="D44:AQ44" si="265">IF($D$9=1,D40,IF($D$9=2,D41,IF($D$9=3,D42)))</f>
        <v>22</v>
      </c>
      <c r="E44" s="17">
        <f t="shared" si="265"/>
        <v>33</v>
      </c>
      <c r="F44" s="17">
        <f t="shared" si="265"/>
        <v>38.707302105484658</v>
      </c>
      <c r="G44" s="17">
        <f t="shared" si="265"/>
        <v>43.694037937985392</v>
      </c>
      <c r="H44" s="17">
        <f t="shared" si="265"/>
        <v>48.10824600064398</v>
      </c>
      <c r="I44" s="17">
        <f t="shared" si="265"/>
        <v>52.067550663670737</v>
      </c>
      <c r="J44" s="17">
        <f t="shared" si="265"/>
        <v>55.665410670390862</v>
      </c>
      <c r="K44" s="17">
        <f t="shared" si="265"/>
        <v>58.976083903658974</v>
      </c>
      <c r="L44" s="17">
        <f t="shared" si="265"/>
        <v>62.058572153675286</v>
      </c>
      <c r="M44" s="17">
        <f t="shared" si="265"/>
        <v>64.959755443314236</v>
      </c>
      <c r="N44" s="17">
        <f t="shared" si="265"/>
        <v>67.716882414307676</v>
      </c>
      <c r="O44" s="17">
        <f t="shared" si="265"/>
        <v>70.359549069937984</v>
      </c>
      <c r="P44" s="17">
        <f t="shared" si="265"/>
        <v>72.911270990091126</v>
      </c>
      <c r="Q44" s="17">
        <f t="shared" si="265"/>
        <v>75.390732538736728</v>
      </c>
      <c r="R44" s="17">
        <f t="shared" si="265"/>
        <v>77.812779424917139</v>
      </c>
      <c r="S44" s="17">
        <f t="shared" si="265"/>
        <v>80.189207344612598</v>
      </c>
      <c r="T44" s="17">
        <f t="shared" si="265"/>
        <v>82.529388598146483</v>
      </c>
      <c r="U44" s="17">
        <f t="shared" si="265"/>
        <v>84.840769970642697</v>
      </c>
      <c r="V44" s="17">
        <f t="shared" si="265"/>
        <v>87.129268324212788</v>
      </c>
      <c r="W44" s="17">
        <f t="shared" si="265"/>
        <v>89.399584916737126</v>
      </c>
      <c r="X44" s="17">
        <f t="shared" si="265"/>
        <v>91.655455144654042</v>
      </c>
      <c r="Y44" s="17">
        <f t="shared" si="265"/>
        <v>93.899846976729918</v>
      </c>
      <c r="Z44" s="17">
        <f t="shared" si="265"/>
        <v>96.135118620117225</v>
      </c>
      <c r="AA44" s="17">
        <f t="shared" si="265"/>
        <v>98.363143794323037</v>
      </c>
      <c r="AB44" s="17">
        <f t="shared" si="265"/>
        <v>100.58541126796018</v>
      </c>
      <c r="AC44" s="17">
        <f t="shared" si="265"/>
        <v>102.80310394592678</v>
      </c>
      <c r="AD44" s="17">
        <f t="shared" si="265"/>
        <v>105.01716170832636</v>
      </c>
      <c r="AE44" s="17">
        <f t="shared" si="265"/>
        <v>107.22833133929211</v>
      </c>
      <c r="AF44" s="17">
        <f t="shared" si="265"/>
        <v>109.43720619806159</v>
      </c>
      <c r="AG44" s="17">
        <f t="shared" si="265"/>
        <v>111.64425773973022</v>
      </c>
      <c r="AH44" s="17">
        <f t="shared" si="265"/>
        <v>113.84986056014641</v>
      </c>
      <c r="AI44" s="17">
        <f t="shared" si="265"/>
        <v>116.05431229539683</v>
      </c>
      <c r="AJ44" s="17">
        <f t="shared" si="265"/>
        <v>118.2578494329932</v>
      </c>
      <c r="AK44" s="17">
        <f t="shared" si="265"/>
        <v>120.46065987469107</v>
      </c>
      <c r="AL44" s="17">
        <f t="shared" si="265"/>
        <v>122.66289291830952</v>
      </c>
      <c r="AM44" s="17">
        <f t="shared" si="265"/>
        <v>124.86466718881144</v>
      </c>
      <c r="AN44" s="17">
        <f t="shared" si="265"/>
        <v>127.06607693996361</v>
      </c>
      <c r="AO44" s="17">
        <f t="shared" si="265"/>
        <v>129.26719706133682</v>
      </c>
      <c r="AP44" s="17">
        <f t="shared" si="265"/>
        <v>131.46808705663051</v>
      </c>
      <c r="AQ44" s="17">
        <f t="shared" si="265"/>
        <v>133.66879420466086</v>
      </c>
      <c r="AR44" s="17">
        <f t="shared" ref="AR44:DC44" si="266">IF($D$9=1,AR40,IF($D$9=2,AR41,IF($D$9=3,AR42)))</f>
        <v>135.86935607093179</v>
      </c>
      <c r="AS44" s="17">
        <f t="shared" si="266"/>
        <v>138.06980250321027</v>
      </c>
      <c r="AT44" s="17">
        <f t="shared" si="266"/>
        <v>140.27015721711567</v>
      </c>
      <c r="AU44" s="17">
        <f t="shared" si="266"/>
        <v>142.47043905595382</v>
      </c>
      <c r="AV44" s="17">
        <f t="shared" si="266"/>
        <v>144.67066299172143</v>
      </c>
      <c r="AW44" s="17">
        <f t="shared" si="266"/>
        <v>146.87084092045669</v>
      </c>
      <c r="AX44" s="17">
        <f t="shared" si="266"/>
        <v>149.07098229418705</v>
      </c>
      <c r="AY44" s="17">
        <f t="shared" si="266"/>
        <v>151.27109462304506</v>
      </c>
      <c r="AZ44" s="17">
        <f t="shared" si="266"/>
        <v>153.47118387422566</v>
      </c>
      <c r="BA44" s="17">
        <f t="shared" si="266"/>
        <v>155.67125478897881</v>
      </c>
      <c r="BB44" s="17">
        <f t="shared" si="266"/>
        <v>157.8713111344768</v>
      </c>
      <c r="BC44" s="17">
        <f t="shared" si="266"/>
        <v>160.07135590393591</v>
      </c>
      <c r="BD44" s="17">
        <f t="shared" si="266"/>
        <v>162.27139147562383</v>
      </c>
      <c r="BE44" s="17">
        <f t="shared" si="266"/>
        <v>164.47141973919918</v>
      </c>
      <c r="BF44" s="17">
        <f t="shared" si="266"/>
        <v>166.67144219609506</v>
      </c>
      <c r="BG44" s="17">
        <f t="shared" si="266"/>
        <v>168.87146003927896</v>
      </c>
      <c r="BH44" s="17">
        <f t="shared" si="266"/>
        <v>171.07147421662623</v>
      </c>
      <c r="BI44" s="17">
        <f t="shared" si="266"/>
        <v>173.27148548127366</v>
      </c>
      <c r="BJ44" s="17">
        <f t="shared" si="266"/>
        <v>175.471494431628</v>
      </c>
      <c r="BK44" s="17">
        <f t="shared" si="266"/>
        <v>177.67150154315487</v>
      </c>
      <c r="BL44" s="17">
        <f t="shared" si="266"/>
        <v>179.87150719363669</v>
      </c>
      <c r="BM44" s="17">
        <f t="shared" si="266"/>
        <v>182.07151168324143</v>
      </c>
      <c r="BN44" s="17">
        <f t="shared" si="266"/>
        <v>184.27151525046833</v>
      </c>
      <c r="BO44" s="17">
        <f t="shared" si="266"/>
        <v>186.47151808481755</v>
      </c>
      <c r="BP44" s="17">
        <f t="shared" si="266"/>
        <v>188.67152033685696</v>
      </c>
      <c r="BQ44" s="17">
        <f t="shared" si="266"/>
        <v>190.87152212622061</v>
      </c>
      <c r="BR44" s="17">
        <f t="shared" si="266"/>
        <v>193.07152354796406</v>
      </c>
      <c r="BS44" s="17">
        <f t="shared" si="266"/>
        <v>195.27152467761394</v>
      </c>
      <c r="BT44" s="17">
        <f t="shared" si="266"/>
        <v>197.47152557518012</v>
      </c>
      <c r="BU44" s="17">
        <f t="shared" si="266"/>
        <v>199.67152628834364</v>
      </c>
      <c r="BV44" s="17">
        <f t="shared" si="266"/>
        <v>201.87152685498953</v>
      </c>
      <c r="BW44" s="17">
        <f t="shared" si="266"/>
        <v>204.07152730521946</v>
      </c>
      <c r="BX44" s="17">
        <f t="shared" si="266"/>
        <v>206.2715276629508</v>
      </c>
      <c r="BY44" s="17">
        <f t="shared" si="266"/>
        <v>208.47152794718716</v>
      </c>
      <c r="BZ44" s="17">
        <f t="shared" si="266"/>
        <v>210.67152817302787</v>
      </c>
      <c r="CA44" s="17">
        <f t="shared" si="266"/>
        <v>212.87152835247019</v>
      </c>
      <c r="CB44" s="17">
        <f t="shared" si="266"/>
        <v>215.07152849504655</v>
      </c>
      <c r="CC44" s="17">
        <f t="shared" si="266"/>
        <v>217.27152860833095</v>
      </c>
      <c r="CD44" s="17">
        <f t="shared" si="266"/>
        <v>219.47152869834136</v>
      </c>
      <c r="CE44" s="17">
        <f t="shared" si="266"/>
        <v>221.67152876985935</v>
      </c>
      <c r="CF44" s="17">
        <f t="shared" si="266"/>
        <v>223.87152882668417</v>
      </c>
      <c r="CG44" s="17">
        <f t="shared" si="266"/>
        <v>226.07152887183446</v>
      </c>
      <c r="CH44" s="17">
        <f t="shared" si="266"/>
        <v>228.27152890770876</v>
      </c>
      <c r="CI44" s="17">
        <f t="shared" si="266"/>
        <v>230.47152893621276</v>
      </c>
      <c r="CJ44" s="17">
        <f t="shared" si="266"/>
        <v>232.6715289588607</v>
      </c>
      <c r="CK44" s="17">
        <f t="shared" si="266"/>
        <v>234.87152897685567</v>
      </c>
      <c r="CL44" s="17">
        <f t="shared" si="266"/>
        <v>237.07152899115363</v>
      </c>
      <c r="CM44" s="17">
        <f t="shared" si="266"/>
        <v>239.27152900251409</v>
      </c>
      <c r="CN44" s="17">
        <f t="shared" si="266"/>
        <v>241.47152901154058</v>
      </c>
      <c r="CO44" s="17">
        <f t="shared" si="266"/>
        <v>243.67152901871262</v>
      </c>
      <c r="CP44" s="17">
        <f t="shared" si="266"/>
        <v>245.87152902441116</v>
      </c>
      <c r="CQ44" s="17">
        <f t="shared" si="266"/>
        <v>248.07152902893895</v>
      </c>
      <c r="CR44" s="17">
        <f t="shared" si="266"/>
        <v>250.27152903253653</v>
      </c>
      <c r="CS44" s="17">
        <f t="shared" si="266"/>
        <v>252.47152903539501</v>
      </c>
      <c r="CT44" s="17">
        <f t="shared" si="266"/>
        <v>254.6715290376662</v>
      </c>
      <c r="CU44" s="17">
        <f t="shared" si="266"/>
        <v>256.87152903947077</v>
      </c>
      <c r="CV44" s="17">
        <f t="shared" si="266"/>
        <v>259.07152904090464</v>
      </c>
      <c r="CW44" s="17">
        <f t="shared" si="266"/>
        <v>261.27152904204388</v>
      </c>
      <c r="CX44" s="17">
        <f t="shared" si="266"/>
        <v>263.4715290429491</v>
      </c>
      <c r="CY44" s="17">
        <f t="shared" si="266"/>
        <v>265.67152904366833</v>
      </c>
      <c r="CZ44" s="17">
        <f t="shared" si="266"/>
        <v>267.87152904423982</v>
      </c>
      <c r="DA44" s="17">
        <f t="shared" si="266"/>
        <v>270.07152904469388</v>
      </c>
      <c r="DB44" s="17">
        <f t="shared" si="266"/>
        <v>272.27152904505465</v>
      </c>
      <c r="DC44" s="17">
        <f t="shared" si="266"/>
        <v>274.4715290453413</v>
      </c>
      <c r="DD44" s="17">
        <f t="shared" ref="DD44:EV44" si="267">IF($D$9=1,DD40,IF($D$9=2,DD41,IF($D$9=3,DD42)))</f>
        <v>276.67152904556906</v>
      </c>
      <c r="DE44" s="17">
        <f t="shared" si="267"/>
        <v>278.87152904575004</v>
      </c>
      <c r="DF44" s="17">
        <f t="shared" si="267"/>
        <v>281.07152904589384</v>
      </c>
      <c r="DG44" s="17">
        <f t="shared" si="267"/>
        <v>283.27152904600808</v>
      </c>
      <c r="DH44" s="17">
        <f t="shared" si="267"/>
        <v>285.47152904609885</v>
      </c>
      <c r="DI44" s="17">
        <f t="shared" si="267"/>
        <v>287.67152904617097</v>
      </c>
      <c r="DJ44" s="17">
        <f t="shared" si="267"/>
        <v>289.87152904622826</v>
      </c>
      <c r="DK44" s="17">
        <f t="shared" si="267"/>
        <v>292.07152904627378</v>
      </c>
      <c r="DL44" s="17">
        <f t="shared" si="267"/>
        <v>294.27152904630998</v>
      </c>
      <c r="DM44" s="17">
        <f t="shared" si="267"/>
        <v>296.47152904633873</v>
      </c>
      <c r="DN44" s="17">
        <f t="shared" si="267"/>
        <v>298.67152904636157</v>
      </c>
      <c r="DO44" s="17">
        <f t="shared" si="267"/>
        <v>300.87152904637969</v>
      </c>
      <c r="DP44" s="17">
        <f t="shared" si="267"/>
        <v>303.07152904639412</v>
      </c>
      <c r="DQ44" s="17">
        <f t="shared" si="267"/>
        <v>305.27152904640559</v>
      </c>
      <c r="DR44" s="17">
        <f t="shared" si="267"/>
        <v>307.47152904641467</v>
      </c>
      <c r="DS44" s="17">
        <f t="shared" si="267"/>
        <v>309.67152904642188</v>
      </c>
      <c r="DT44" s="17">
        <f t="shared" si="267"/>
        <v>311.87152904642761</v>
      </c>
      <c r="DU44" s="17">
        <f t="shared" si="267"/>
        <v>314.0715290464322</v>
      </c>
      <c r="DV44" s="17">
        <f t="shared" si="267"/>
        <v>316.27152904643583</v>
      </c>
      <c r="DW44" s="17">
        <f t="shared" si="267"/>
        <v>318.47152904643872</v>
      </c>
      <c r="DX44" s="17">
        <f t="shared" si="267"/>
        <v>320.67152904644104</v>
      </c>
      <c r="DY44" s="17">
        <f t="shared" si="267"/>
        <v>322.87152904644284</v>
      </c>
      <c r="DZ44" s="17">
        <f t="shared" si="267"/>
        <v>325.07152904644431</v>
      </c>
      <c r="EA44" s="17">
        <f t="shared" si="267"/>
        <v>327.27152904644544</v>
      </c>
      <c r="EB44" s="17">
        <f t="shared" si="267"/>
        <v>329.47152904644634</v>
      </c>
      <c r="EC44" s="17">
        <f t="shared" si="267"/>
        <v>331.67152904644706</v>
      </c>
      <c r="ED44" s="17">
        <f t="shared" si="267"/>
        <v>333.87152904644762</v>
      </c>
      <c r="EE44" s="17">
        <f t="shared" si="267"/>
        <v>336.07152904644806</v>
      </c>
      <c r="EF44" s="17">
        <f t="shared" si="267"/>
        <v>338.27152904644845</v>
      </c>
      <c r="EG44" s="17">
        <f t="shared" si="267"/>
        <v>340.47152904644872</v>
      </c>
      <c r="EH44" s="17">
        <f t="shared" si="267"/>
        <v>342.67152904644894</v>
      </c>
      <c r="EI44" s="17">
        <f t="shared" si="267"/>
        <v>344.8715290464491</v>
      </c>
      <c r="EJ44" s="17">
        <f t="shared" si="267"/>
        <v>347.07152904644926</v>
      </c>
      <c r="EK44" s="17">
        <f t="shared" si="267"/>
        <v>349.27152904644936</v>
      </c>
      <c r="EL44" s="17">
        <f t="shared" si="267"/>
        <v>351.47152904644946</v>
      </c>
      <c r="EM44" s="17">
        <f t="shared" si="267"/>
        <v>353.67152904644951</v>
      </c>
      <c r="EN44" s="17">
        <f t="shared" si="267"/>
        <v>355.87152904644955</v>
      </c>
      <c r="EO44" s="17">
        <f t="shared" si="267"/>
        <v>358.0715290464496</v>
      </c>
      <c r="EP44" s="17">
        <f t="shared" si="267"/>
        <v>360.27152904644964</v>
      </c>
      <c r="EQ44" s="17">
        <f t="shared" si="267"/>
        <v>362.47152904644969</v>
      </c>
      <c r="ER44" s="17">
        <f t="shared" si="267"/>
        <v>364.67152904644973</v>
      </c>
      <c r="ES44" s="17">
        <f t="shared" si="267"/>
        <v>366.87152904644978</v>
      </c>
      <c r="ET44" s="17">
        <f t="shared" si="267"/>
        <v>369.07152904644977</v>
      </c>
      <c r="EU44" s="17">
        <f t="shared" si="267"/>
        <v>371.27152904644976</v>
      </c>
      <c r="EV44" s="17">
        <f t="shared" si="267"/>
        <v>373.47152904644975</v>
      </c>
    </row>
    <row r="45" spans="1:152" s="15" customFormat="1" x14ac:dyDescent="0.2">
      <c r="A45" s="16"/>
      <c r="B45" s="14"/>
      <c r="C45" s="17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</row>
    <row r="46" spans="1:152" s="15" customFormat="1" x14ac:dyDescent="0.2">
      <c r="A46" s="16"/>
      <c r="B46" s="16"/>
      <c r="C46" s="16"/>
      <c r="D46" s="20"/>
      <c r="E46" s="20"/>
      <c r="F46" s="20"/>
      <c r="G46" s="16"/>
      <c r="H46" s="16"/>
      <c r="I46" s="20"/>
      <c r="J46" s="20"/>
      <c r="K46" s="20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</row>
    <row r="47" spans="1:152" s="15" customFormat="1" x14ac:dyDescent="0.2">
      <c r="A47" s="16"/>
      <c r="B47" s="16" t="s">
        <v>1</v>
      </c>
      <c r="C47" s="16" t="s">
        <v>10</v>
      </c>
      <c r="D47" s="16" t="s">
        <v>3</v>
      </c>
      <c r="E47" s="16"/>
      <c r="F47" s="21">
        <v>0</v>
      </c>
      <c r="G47" s="21">
        <v>3.7</v>
      </c>
      <c r="H47" s="21">
        <v>11</v>
      </c>
      <c r="I47" s="21">
        <v>22</v>
      </c>
      <c r="J47" s="16"/>
      <c r="K47" s="16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</row>
    <row r="48" spans="1:152" s="15" customFormat="1" x14ac:dyDescent="0.2">
      <c r="A48" s="16">
        <v>1</v>
      </c>
      <c r="B48" s="16">
        <v>1</v>
      </c>
      <c r="C48" s="16">
        <v>1</v>
      </c>
      <c r="D48" s="16">
        <v>1</v>
      </c>
      <c r="E48" s="17"/>
      <c r="F48" s="18">
        <v>1</v>
      </c>
      <c r="G48" s="18">
        <v>3.7</v>
      </c>
      <c r="H48" s="18">
        <v>11</v>
      </c>
      <c r="I48" s="18">
        <v>22</v>
      </c>
      <c r="J48" s="17">
        <v>1</v>
      </c>
      <c r="K48" s="17">
        <f t="shared" ref="K48:K79" si="268">IF($D$9=1,G48,IF($D$9=2,H48,IF($D$9=3,I48)))</f>
        <v>11</v>
      </c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</row>
    <row r="49" spans="1:26" s="15" customFormat="1" x14ac:dyDescent="0.2">
      <c r="A49" s="16">
        <v>2</v>
      </c>
      <c r="B49" s="16">
        <v>1</v>
      </c>
      <c r="C49" s="16">
        <v>1</v>
      </c>
      <c r="D49" s="16">
        <v>1</v>
      </c>
      <c r="E49" s="17"/>
      <c r="F49" s="18">
        <f t="shared" ref="F49:F80" si="269">F48+1</f>
        <v>2</v>
      </c>
      <c r="G49" s="18">
        <f t="shared" ref="G49:G80" si="270">G48+($G$47*B49)</f>
        <v>7.4</v>
      </c>
      <c r="H49" s="18">
        <f t="shared" ref="H49:H80" si="271">H48+($H$47*C49)</f>
        <v>22</v>
      </c>
      <c r="I49" s="18">
        <f>I48+($I$47*D48)</f>
        <v>44</v>
      </c>
      <c r="J49" s="17">
        <f t="shared" ref="J49:J80" si="272">J48+1</f>
        <v>2</v>
      </c>
      <c r="K49" s="17">
        <f t="shared" si="268"/>
        <v>22</v>
      </c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1:26" s="15" customFormat="1" x14ac:dyDescent="0.2">
      <c r="A50" s="16">
        <v>3</v>
      </c>
      <c r="B50" s="17">
        <v>1</v>
      </c>
      <c r="C50" s="17">
        <v>1</v>
      </c>
      <c r="D50" s="19">
        <v>0.96</v>
      </c>
      <c r="E50" s="17"/>
      <c r="F50" s="18">
        <f t="shared" si="269"/>
        <v>3</v>
      </c>
      <c r="G50" s="18">
        <f t="shared" si="270"/>
        <v>11.100000000000001</v>
      </c>
      <c r="H50" s="18">
        <f t="shared" si="271"/>
        <v>33</v>
      </c>
      <c r="I50" s="18">
        <f t="shared" ref="I50:I81" si="273">I49+($I$47*D50)</f>
        <v>65.12</v>
      </c>
      <c r="J50" s="17">
        <f t="shared" si="272"/>
        <v>3</v>
      </c>
      <c r="K50" s="17">
        <f t="shared" si="268"/>
        <v>33</v>
      </c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1:26" s="15" customFormat="1" x14ac:dyDescent="0.2">
      <c r="A51" s="16">
        <v>4</v>
      </c>
      <c r="B51" s="18">
        <v>1</v>
      </c>
      <c r="C51" s="19">
        <f>0.2+((1-0.2)*(2.71828182846^(-(A51)*0.23)))</f>
        <v>0.5188152328675083</v>
      </c>
      <c r="D51" s="19">
        <v>0.6</v>
      </c>
      <c r="E51" s="17"/>
      <c r="F51" s="18">
        <f t="shared" si="269"/>
        <v>4</v>
      </c>
      <c r="G51" s="18">
        <f t="shared" si="270"/>
        <v>14.8</v>
      </c>
      <c r="H51" s="18">
        <f t="shared" si="271"/>
        <v>38.706967561542591</v>
      </c>
      <c r="I51" s="18">
        <f t="shared" si="273"/>
        <v>78.320000000000007</v>
      </c>
      <c r="J51" s="17">
        <f t="shared" si="272"/>
        <v>4</v>
      </c>
      <c r="K51" s="17">
        <f t="shared" si="268"/>
        <v>38.706967561542591</v>
      </c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1:26" s="15" customFormat="1" x14ac:dyDescent="0.2">
      <c r="A52" s="16">
        <v>5</v>
      </c>
      <c r="B52" s="19">
        <f>0.36+((1-0.36)*(2.71828182846^(-A52*0.17)))</f>
        <v>0.63354555644710331</v>
      </c>
      <c r="C52" s="19">
        <f t="shared" ref="C52:C115" si="274">0.2+((1-0.2)*(2.71828182846^(-(A52)*0.23)))</f>
        <v>0.4533094155031403</v>
      </c>
      <c r="D52" s="19">
        <f>0.12+((1-0.12)*(2.71828182846^(-A52*0.25)))</f>
        <v>0.37212422123685651</v>
      </c>
      <c r="E52" s="17"/>
      <c r="F52" s="18">
        <f t="shared" si="269"/>
        <v>5</v>
      </c>
      <c r="G52" s="18">
        <f t="shared" si="270"/>
        <v>17.144118558854284</v>
      </c>
      <c r="H52" s="18">
        <f t="shared" si="271"/>
        <v>43.693371132077132</v>
      </c>
      <c r="I52" s="18">
        <f t="shared" si="273"/>
        <v>86.506732867210843</v>
      </c>
      <c r="J52" s="17">
        <f t="shared" si="272"/>
        <v>5</v>
      </c>
      <c r="K52" s="17">
        <f t="shared" si="268"/>
        <v>43.693371132077132</v>
      </c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1:26" s="15" customFormat="1" x14ac:dyDescent="0.2">
      <c r="A53" s="16">
        <v>6</v>
      </c>
      <c r="B53" s="19">
        <f t="shared" ref="B53:B116" si="275">0.36+((1-0.36)*(2.71828182846^(-A53*0.17)))</f>
        <v>0.59078076171068739</v>
      </c>
      <c r="C53" s="19">
        <f t="shared" si="274"/>
        <v>0.4012628424477076</v>
      </c>
      <c r="D53" s="19">
        <f t="shared" ref="D53:D116" si="276">0.12+((1-0.12)*(2.71828182846^(-A53*0.25)))</f>
        <v>0.31635454093051479</v>
      </c>
      <c r="E53" s="17"/>
      <c r="F53" s="18">
        <f t="shared" si="269"/>
        <v>6</v>
      </c>
      <c r="G53" s="18">
        <f t="shared" si="270"/>
        <v>19.330007377183829</v>
      </c>
      <c r="H53" s="18">
        <f t="shared" si="271"/>
        <v>48.107262399001918</v>
      </c>
      <c r="I53" s="18">
        <f t="shared" si="273"/>
        <v>93.466532767682168</v>
      </c>
      <c r="J53" s="17">
        <f t="shared" si="272"/>
        <v>6</v>
      </c>
      <c r="K53" s="17">
        <f t="shared" si="268"/>
        <v>48.107262399001918</v>
      </c>
      <c r="L53" s="14">
        <v>1</v>
      </c>
      <c r="M53" s="14"/>
      <c r="N53" s="14"/>
      <c r="O53" s="14"/>
      <c r="P53" s="14"/>
      <c r="Q53" s="14"/>
      <c r="R53" s="14"/>
    </row>
    <row r="54" spans="1:26" s="15" customFormat="1" x14ac:dyDescent="0.2">
      <c r="A54" s="16">
        <v>7</v>
      </c>
      <c r="B54" s="19">
        <f t="shared" si="275"/>
        <v>0.55470160900260912</v>
      </c>
      <c r="C54" s="19">
        <f t="shared" si="274"/>
        <v>0.35991009126002516</v>
      </c>
      <c r="D54" s="19">
        <f t="shared" si="276"/>
        <v>0.27292107023629775</v>
      </c>
      <c r="E54" s="17"/>
      <c r="F54" s="18">
        <f t="shared" si="269"/>
        <v>7</v>
      </c>
      <c r="G54" s="18">
        <f t="shared" si="270"/>
        <v>21.382403330493482</v>
      </c>
      <c r="H54" s="18">
        <f t="shared" si="271"/>
        <v>52.066273402862194</v>
      </c>
      <c r="I54" s="18">
        <f t="shared" si="273"/>
        <v>99.470796312880722</v>
      </c>
      <c r="J54" s="17">
        <f t="shared" si="272"/>
        <v>7</v>
      </c>
      <c r="K54" s="17">
        <f t="shared" si="268"/>
        <v>52.066273402862194</v>
      </c>
    </row>
    <row r="55" spans="1:26" s="15" customFormat="1" x14ac:dyDescent="0.2">
      <c r="A55" s="16">
        <v>8</v>
      </c>
      <c r="B55" s="19">
        <f t="shared" si="275"/>
        <v>0.52426289725019726</v>
      </c>
      <c r="C55" s="19">
        <f t="shared" si="274"/>
        <v>0.32705394088545442</v>
      </c>
      <c r="D55" s="19">
        <f t="shared" si="276"/>
        <v>0.23909504924813552</v>
      </c>
      <c r="E55" s="17"/>
      <c r="F55" s="18">
        <f t="shared" si="269"/>
        <v>8</v>
      </c>
      <c r="G55" s="18">
        <f t="shared" si="270"/>
        <v>23.322176050319211</v>
      </c>
      <c r="H55" s="18">
        <f t="shared" si="271"/>
        <v>55.663866752602189</v>
      </c>
      <c r="I55" s="18">
        <f t="shared" si="273"/>
        <v>104.73088739633971</v>
      </c>
      <c r="J55" s="17">
        <f t="shared" si="272"/>
        <v>8</v>
      </c>
      <c r="K55" s="17">
        <f t="shared" si="268"/>
        <v>55.663866752602189</v>
      </c>
    </row>
    <row r="56" spans="1:26" s="15" customFormat="1" x14ac:dyDescent="0.2">
      <c r="A56" s="16">
        <v>9</v>
      </c>
      <c r="B56" s="19">
        <f t="shared" si="275"/>
        <v>0.49858282708217005</v>
      </c>
      <c r="C56" s="19">
        <f t="shared" si="274"/>
        <v>0.30094862536395761</v>
      </c>
      <c r="D56" s="19">
        <f t="shared" si="276"/>
        <v>0.21275131761436727</v>
      </c>
      <c r="E56" s="17"/>
      <c r="F56" s="18">
        <f t="shared" si="269"/>
        <v>9</v>
      </c>
      <c r="G56" s="18">
        <f t="shared" si="270"/>
        <v>25.166932510523239</v>
      </c>
      <c r="H56" s="18">
        <f t="shared" si="271"/>
        <v>58.974301631605726</v>
      </c>
      <c r="I56" s="18">
        <f t="shared" si="273"/>
        <v>109.41141638385579</v>
      </c>
      <c r="J56" s="17">
        <f t="shared" si="272"/>
        <v>9</v>
      </c>
      <c r="K56" s="17">
        <f t="shared" si="268"/>
        <v>58.974301631605726</v>
      </c>
    </row>
    <row r="57" spans="1:26" s="15" customFormat="1" x14ac:dyDescent="0.2">
      <c r="A57" s="16">
        <v>10</v>
      </c>
      <c r="B57" s="19">
        <f t="shared" si="275"/>
        <v>0.47691745539368036</v>
      </c>
      <c r="C57" s="19">
        <f t="shared" si="274"/>
        <v>0.28020707497817821</v>
      </c>
      <c r="D57" s="19">
        <f t="shared" si="276"/>
        <v>0.19223479878896749</v>
      </c>
      <c r="E57" s="17"/>
      <c r="F57" s="18">
        <f t="shared" si="269"/>
        <v>10</v>
      </c>
      <c r="G57" s="18">
        <f t="shared" si="270"/>
        <v>26.931527095479858</v>
      </c>
      <c r="H57" s="18">
        <f t="shared" si="271"/>
        <v>62.056579456365689</v>
      </c>
      <c r="I57" s="18">
        <f t="shared" si="273"/>
        <v>113.64058195721307</v>
      </c>
      <c r="J57" s="17">
        <f t="shared" si="272"/>
        <v>10</v>
      </c>
      <c r="K57" s="17">
        <f t="shared" si="268"/>
        <v>62.056579456365689</v>
      </c>
    </row>
    <row r="58" spans="1:26" s="15" customFormat="1" x14ac:dyDescent="0.2">
      <c r="A58" s="16">
        <v>11</v>
      </c>
      <c r="B58" s="19">
        <f t="shared" si="275"/>
        <v>0.45863914356161928</v>
      </c>
      <c r="C58" s="19">
        <f t="shared" si="274"/>
        <v>0.2637272162286618</v>
      </c>
      <c r="D58" s="19">
        <f t="shared" si="276"/>
        <v>0.17625651786184832</v>
      </c>
      <c r="E58" s="17"/>
      <c r="F58" s="18">
        <f t="shared" si="269"/>
        <v>11</v>
      </c>
      <c r="G58" s="18">
        <f t="shared" si="270"/>
        <v>28.628491926657848</v>
      </c>
      <c r="H58" s="18">
        <f t="shared" si="271"/>
        <v>64.957578834880962</v>
      </c>
      <c r="I58" s="18">
        <f t="shared" si="273"/>
        <v>117.51822535017374</v>
      </c>
      <c r="J58" s="17">
        <f t="shared" si="272"/>
        <v>11</v>
      </c>
      <c r="K58" s="17">
        <f t="shared" si="268"/>
        <v>64.957578834880962</v>
      </c>
    </row>
    <row r="59" spans="1:26" s="15" customFormat="1" x14ac:dyDescent="0.2">
      <c r="A59" s="16">
        <v>12</v>
      </c>
      <c r="B59" s="19">
        <f t="shared" si="275"/>
        <v>0.4432183749621329</v>
      </c>
      <c r="C59" s="19">
        <f t="shared" si="274"/>
        <v>0.25063341468766348</v>
      </c>
      <c r="D59" s="19">
        <f t="shared" si="276"/>
        <v>0.16381262016367409</v>
      </c>
      <c r="E59" s="17"/>
      <c r="F59" s="18">
        <f t="shared" si="269"/>
        <v>12</v>
      </c>
      <c r="G59" s="18">
        <f t="shared" si="270"/>
        <v>30.268399914017738</v>
      </c>
      <c r="H59" s="18">
        <f t="shared" si="271"/>
        <v>67.714546396445257</v>
      </c>
      <c r="I59" s="18">
        <f t="shared" si="273"/>
        <v>121.12210299377456</v>
      </c>
      <c r="J59" s="17">
        <f t="shared" si="272"/>
        <v>12</v>
      </c>
      <c r="K59" s="17">
        <f t="shared" si="268"/>
        <v>67.714546396445257</v>
      </c>
    </row>
    <row r="60" spans="1:26" s="15" customFormat="1" x14ac:dyDescent="0.2">
      <c r="A60" s="16">
        <v>13</v>
      </c>
      <c r="B60" s="19">
        <f t="shared" si="275"/>
        <v>0.43020841504987278</v>
      </c>
      <c r="C60" s="19">
        <f t="shared" si="274"/>
        <v>0.24022994937883124</v>
      </c>
      <c r="D60" s="19">
        <f t="shared" si="276"/>
        <v>0.15412130289187642</v>
      </c>
      <c r="E60" s="17"/>
      <c r="F60" s="18">
        <f t="shared" si="269"/>
        <v>13</v>
      </c>
      <c r="G60" s="18">
        <f t="shared" si="270"/>
        <v>31.860171049702267</v>
      </c>
      <c r="H60" s="18">
        <f t="shared" si="271"/>
        <v>70.357075839612406</v>
      </c>
      <c r="I60" s="18">
        <f t="shared" si="273"/>
        <v>124.51277165739585</v>
      </c>
      <c r="J60" s="17">
        <f t="shared" si="272"/>
        <v>13</v>
      </c>
      <c r="K60" s="17">
        <f t="shared" si="268"/>
        <v>70.357075839612406</v>
      </c>
    </row>
    <row r="61" spans="1:26" s="15" customFormat="1" x14ac:dyDescent="0.2">
      <c r="A61" s="16">
        <v>14</v>
      </c>
      <c r="B61" s="19">
        <f t="shared" si="275"/>
        <v>0.41923236960657012</v>
      </c>
      <c r="C61" s="19">
        <f t="shared" si="274"/>
        <v>0.23196404660848696</v>
      </c>
      <c r="D61" s="19">
        <f t="shared" si="276"/>
        <v>0.14657369741160761</v>
      </c>
      <c r="E61" s="17"/>
      <c r="F61" s="18">
        <f t="shared" si="269"/>
        <v>14</v>
      </c>
      <c r="G61" s="18">
        <f t="shared" si="270"/>
        <v>33.411330817246579</v>
      </c>
      <c r="H61" s="18">
        <f t="shared" si="271"/>
        <v>72.908680352305765</v>
      </c>
      <c r="I61" s="18">
        <f t="shared" si="273"/>
        <v>127.73739300045121</v>
      </c>
      <c r="J61" s="17">
        <f t="shared" si="272"/>
        <v>14</v>
      </c>
      <c r="K61" s="17">
        <f t="shared" si="268"/>
        <v>72.908680352305765</v>
      </c>
    </row>
    <row r="62" spans="1:26" s="15" customFormat="1" x14ac:dyDescent="0.2">
      <c r="A62" s="16">
        <v>15</v>
      </c>
      <c r="B62" s="19">
        <f t="shared" si="275"/>
        <v>0.40997226624069322</v>
      </c>
      <c r="C62" s="19">
        <f t="shared" si="274"/>
        <v>0.22539650910242359</v>
      </c>
      <c r="D62" s="19">
        <f t="shared" si="276"/>
        <v>0.14069561635326075</v>
      </c>
      <c r="E62" s="17"/>
      <c r="F62" s="18">
        <f t="shared" si="269"/>
        <v>15</v>
      </c>
      <c r="G62" s="18">
        <f t="shared" si="270"/>
        <v>34.928228202337145</v>
      </c>
      <c r="H62" s="18">
        <f t="shared" si="271"/>
        <v>75.388041952432431</v>
      </c>
      <c r="I62" s="18">
        <f t="shared" si="273"/>
        <v>130.83269656022296</v>
      </c>
      <c r="J62" s="17">
        <f t="shared" si="272"/>
        <v>15</v>
      </c>
      <c r="K62" s="17">
        <f t="shared" si="268"/>
        <v>75.388041952432431</v>
      </c>
    </row>
    <row r="63" spans="1:26" s="15" customFormat="1" x14ac:dyDescent="0.2">
      <c r="A63" s="16">
        <v>16</v>
      </c>
      <c r="B63" s="19">
        <f t="shared" si="275"/>
        <v>0.40215984283285761</v>
      </c>
      <c r="C63" s="19">
        <f t="shared" si="274"/>
        <v>0.22017837986815569</v>
      </c>
      <c r="D63" s="19">
        <f t="shared" si="276"/>
        <v>0.13611776222206343</v>
      </c>
      <c r="E63" s="17"/>
      <c r="F63" s="18">
        <f t="shared" si="269"/>
        <v>16</v>
      </c>
      <c r="G63" s="18">
        <f t="shared" si="270"/>
        <v>36.416219620818715</v>
      </c>
      <c r="H63" s="18">
        <f t="shared" si="271"/>
        <v>77.810004130982151</v>
      </c>
      <c r="I63" s="18">
        <f t="shared" si="273"/>
        <v>133.82728732910834</v>
      </c>
      <c r="J63" s="17">
        <f t="shared" si="272"/>
        <v>16</v>
      </c>
      <c r="K63" s="17">
        <f t="shared" si="268"/>
        <v>77.810004130982151</v>
      </c>
    </row>
    <row r="64" spans="1:26" s="15" customFormat="1" x14ac:dyDescent="0.2">
      <c r="A64" s="16">
        <v>17</v>
      </c>
      <c r="B64" s="19">
        <f t="shared" si="275"/>
        <v>0.39556877607131302</v>
      </c>
      <c r="C64" s="19">
        <f t="shared" si="274"/>
        <v>0.21603240084932521</v>
      </c>
      <c r="D64" s="19">
        <f t="shared" si="276"/>
        <v>0.1325525258399006</v>
      </c>
      <c r="E64" s="17"/>
      <c r="F64" s="18">
        <f t="shared" si="269"/>
        <v>17</v>
      </c>
      <c r="G64" s="18">
        <f t="shared" si="270"/>
        <v>37.879824092282576</v>
      </c>
      <c r="H64" s="18">
        <f t="shared" si="271"/>
        <v>80.186360540324728</v>
      </c>
      <c r="I64" s="18">
        <f t="shared" si="273"/>
        <v>136.74344289758616</v>
      </c>
      <c r="J64" s="17">
        <f t="shared" si="272"/>
        <v>17</v>
      </c>
      <c r="K64" s="17">
        <f t="shared" si="268"/>
        <v>80.186360540324728</v>
      </c>
    </row>
    <row r="65" spans="1:26" s="15" customFormat="1" x14ac:dyDescent="0.2">
      <c r="A65" s="16">
        <v>18</v>
      </c>
      <c r="B65" s="19">
        <f t="shared" si="275"/>
        <v>0.39000812494076037</v>
      </c>
      <c r="C65" s="19">
        <f t="shared" si="274"/>
        <v>0.21273828120359084</v>
      </c>
      <c r="D65" s="19">
        <f t="shared" si="276"/>
        <v>0.12977591695363777</v>
      </c>
      <c r="E65" s="17"/>
      <c r="F65" s="18">
        <f t="shared" si="269"/>
        <v>18</v>
      </c>
      <c r="G65" s="18">
        <f t="shared" si="270"/>
        <v>39.322854154563387</v>
      </c>
      <c r="H65" s="18">
        <f t="shared" si="271"/>
        <v>82.526481633564231</v>
      </c>
      <c r="I65" s="18">
        <f t="shared" si="273"/>
        <v>139.59851307056618</v>
      </c>
      <c r="J65" s="17">
        <f t="shared" si="272"/>
        <v>18</v>
      </c>
      <c r="K65" s="17">
        <f t="shared" si="268"/>
        <v>82.526481633564231</v>
      </c>
    </row>
    <row r="66" spans="1:26" s="15" customFormat="1" x14ac:dyDescent="0.2">
      <c r="A66" s="16">
        <v>19</v>
      </c>
      <c r="B66" s="19">
        <f t="shared" si="275"/>
        <v>0.38531679922454642</v>
      </c>
      <c r="C66" s="19">
        <f t="shared" si="274"/>
        <v>0.21012099245438873</v>
      </c>
      <c r="D66" s="19">
        <f t="shared" si="276"/>
        <v>0.12761349177873343</v>
      </c>
      <c r="E66" s="17"/>
      <c r="F66" s="18">
        <f t="shared" si="269"/>
        <v>19</v>
      </c>
      <c r="G66" s="18">
        <f t="shared" si="270"/>
        <v>40.748526311694206</v>
      </c>
      <c r="H66" s="18">
        <f t="shared" si="271"/>
        <v>84.837812550562504</v>
      </c>
      <c r="I66" s="18">
        <f t="shared" si="273"/>
        <v>142.40600988969831</v>
      </c>
      <c r="J66" s="17">
        <f t="shared" si="272"/>
        <v>19</v>
      </c>
      <c r="K66" s="17">
        <f t="shared" si="268"/>
        <v>84.837812550562504</v>
      </c>
    </row>
    <row r="67" spans="1:26" s="15" customFormat="1" x14ac:dyDescent="0.2">
      <c r="A67" s="16">
        <v>20</v>
      </c>
      <c r="B67" s="19">
        <f t="shared" si="275"/>
        <v>0.38135889277458318</v>
      </c>
      <c r="C67" s="19">
        <f t="shared" si="274"/>
        <v>0.20804146859569389</v>
      </c>
      <c r="D67" s="19">
        <f t="shared" si="276"/>
        <v>0.12592939335918479</v>
      </c>
      <c r="E67" s="17"/>
      <c r="F67" s="18">
        <f t="shared" si="269"/>
        <v>20</v>
      </c>
      <c r="G67" s="18">
        <f t="shared" si="270"/>
        <v>42.159554214960167</v>
      </c>
      <c r="H67" s="18">
        <f t="shared" si="271"/>
        <v>87.126268705115137</v>
      </c>
      <c r="I67" s="18">
        <f t="shared" si="273"/>
        <v>145.17645654360038</v>
      </c>
      <c r="J67" s="17">
        <f t="shared" si="272"/>
        <v>20</v>
      </c>
      <c r="K67" s="17">
        <f t="shared" si="268"/>
        <v>87.126268705115137</v>
      </c>
      <c r="Z67" s="15" t="s">
        <v>1</v>
      </c>
    </row>
    <row r="68" spans="1:26" s="15" customFormat="1" x14ac:dyDescent="0.2">
      <c r="A68" s="16">
        <v>21</v>
      </c>
      <c r="B68" s="19">
        <f t="shared" si="275"/>
        <v>0.37801974635536945</v>
      </c>
      <c r="C68" s="19">
        <f t="shared" si="274"/>
        <v>0.20638921701275356</v>
      </c>
      <c r="D68" s="19">
        <f t="shared" si="276"/>
        <v>0.1246178161912711</v>
      </c>
      <c r="E68" s="17"/>
      <c r="F68" s="18">
        <f t="shared" si="269"/>
        <v>21</v>
      </c>
      <c r="G68" s="18">
        <f t="shared" si="270"/>
        <v>43.558227276475037</v>
      </c>
      <c r="H68" s="18">
        <f t="shared" si="271"/>
        <v>89.396550092255424</v>
      </c>
      <c r="I68" s="18">
        <f t="shared" si="273"/>
        <v>147.91804849980835</v>
      </c>
      <c r="J68" s="17">
        <f t="shared" si="272"/>
        <v>21</v>
      </c>
      <c r="K68" s="17">
        <f t="shared" si="268"/>
        <v>89.396550092255424</v>
      </c>
    </row>
    <row r="69" spans="1:26" s="15" customFormat="1" x14ac:dyDescent="0.2">
      <c r="A69" s="16">
        <v>22</v>
      </c>
      <c r="B69" s="19">
        <f t="shared" si="275"/>
        <v>0.37520262600401522</v>
      </c>
      <c r="C69" s="19">
        <f t="shared" si="274"/>
        <v>0.20507644761031829</v>
      </c>
      <c r="D69" s="19">
        <f t="shared" si="276"/>
        <v>0.12359635886584143</v>
      </c>
      <c r="E69" s="17"/>
      <c r="F69" s="18">
        <f t="shared" si="269"/>
        <v>22</v>
      </c>
      <c r="G69" s="18">
        <f t="shared" si="270"/>
        <v>44.946476992689895</v>
      </c>
      <c r="H69" s="18">
        <f t="shared" si="271"/>
        <v>91.652391015968931</v>
      </c>
      <c r="I69" s="18">
        <f t="shared" si="273"/>
        <v>150.63716839485687</v>
      </c>
      <c r="J69" s="17">
        <f t="shared" si="272"/>
        <v>22</v>
      </c>
      <c r="K69" s="17">
        <f t="shared" si="268"/>
        <v>91.652391015968931</v>
      </c>
    </row>
    <row r="70" spans="1:26" s="15" customFormat="1" x14ac:dyDescent="0.2">
      <c r="A70" s="16">
        <v>23</v>
      </c>
      <c r="B70" s="19">
        <f t="shared" si="275"/>
        <v>0.37282592067946013</v>
      </c>
      <c r="C70" s="19">
        <f t="shared" si="274"/>
        <v>0.20403340820774529</v>
      </c>
      <c r="D70" s="19">
        <f t="shared" si="276"/>
        <v>0.12280084710092284</v>
      </c>
      <c r="E70" s="17"/>
      <c r="F70" s="18">
        <f t="shared" si="269"/>
        <v>23</v>
      </c>
      <c r="G70" s="18">
        <f t="shared" si="270"/>
        <v>46.325932899203899</v>
      </c>
      <c r="H70" s="18">
        <f t="shared" si="271"/>
        <v>93.89675850625413</v>
      </c>
      <c r="I70" s="18">
        <f t="shared" si="273"/>
        <v>153.33878703107717</v>
      </c>
      <c r="J70" s="17">
        <f t="shared" si="272"/>
        <v>23</v>
      </c>
      <c r="K70" s="17">
        <f t="shared" si="268"/>
        <v>93.89675850625413</v>
      </c>
    </row>
    <row r="71" spans="1:26" s="15" customFormat="1" x14ac:dyDescent="0.2">
      <c r="A71" s="16">
        <v>24</v>
      </c>
      <c r="B71" s="19">
        <f t="shared" si="275"/>
        <v>0.37082077801771585</v>
      </c>
      <c r="C71" s="19">
        <f t="shared" si="274"/>
        <v>0.20320467835366612</v>
      </c>
      <c r="D71" s="19">
        <f t="shared" si="276"/>
        <v>0.1221813019154618</v>
      </c>
      <c r="E71" s="17"/>
      <c r="F71" s="18">
        <f t="shared" si="269"/>
        <v>24</v>
      </c>
      <c r="G71" s="18">
        <f t="shared" si="270"/>
        <v>47.697969777869446</v>
      </c>
      <c r="H71" s="18">
        <f t="shared" si="271"/>
        <v>96.132009968144459</v>
      </c>
      <c r="I71" s="18">
        <f t="shared" si="273"/>
        <v>156.02677567321734</v>
      </c>
      <c r="J71" s="17">
        <f t="shared" si="272"/>
        <v>24</v>
      </c>
      <c r="K71" s="17">
        <f t="shared" si="268"/>
        <v>96.132009968144459</v>
      </c>
    </row>
    <row r="72" spans="1:26" s="15" customFormat="1" x14ac:dyDescent="0.2">
      <c r="A72" s="16">
        <v>25</v>
      </c>
      <c r="B72" s="19">
        <f t="shared" si="275"/>
        <v>0.36912910970174589</v>
      </c>
      <c r="C72" s="19">
        <f t="shared" si="274"/>
        <v>0.20254622463720259</v>
      </c>
      <c r="D72" s="19">
        <f t="shared" si="276"/>
        <v>0.12169879963987665</v>
      </c>
      <c r="E72" s="17"/>
      <c r="F72" s="18">
        <f t="shared" si="269"/>
        <v>25</v>
      </c>
      <c r="G72" s="18">
        <f t="shared" si="270"/>
        <v>49.063747483765908</v>
      </c>
      <c r="H72" s="18">
        <f t="shared" si="271"/>
        <v>98.360018439153691</v>
      </c>
      <c r="I72" s="18">
        <f t="shared" si="273"/>
        <v>158.70414926529463</v>
      </c>
      <c r="J72" s="17">
        <f t="shared" si="272"/>
        <v>25</v>
      </c>
      <c r="K72" s="17">
        <f t="shared" si="268"/>
        <v>98.360018439153691</v>
      </c>
    </row>
    <row r="73" spans="1:26" s="15" customFormat="1" x14ac:dyDescent="0.2">
      <c r="A73" s="16">
        <v>26</v>
      </c>
      <c r="B73" s="19">
        <f t="shared" si="275"/>
        <v>0.36770190866221125</v>
      </c>
      <c r="C73" s="19">
        <f t="shared" si="274"/>
        <v>0.20202306103377918</v>
      </c>
      <c r="D73" s="19">
        <f t="shared" si="276"/>
        <v>0.12132302648981724</v>
      </c>
      <c r="E73" s="17"/>
      <c r="F73" s="18">
        <f t="shared" si="269"/>
        <v>26</v>
      </c>
      <c r="G73" s="18">
        <f t="shared" si="270"/>
        <v>50.424244545816087</v>
      </c>
      <c r="H73" s="18">
        <f t="shared" si="271"/>
        <v>100.58227211052527</v>
      </c>
      <c r="I73" s="18">
        <f t="shared" si="273"/>
        <v>161.37325584807061</v>
      </c>
      <c r="J73" s="17">
        <f t="shared" si="272"/>
        <v>26</v>
      </c>
      <c r="K73" s="17">
        <f t="shared" si="268"/>
        <v>100.58227211052527</v>
      </c>
    </row>
    <row r="74" spans="1:26" s="15" customFormat="1" x14ac:dyDescent="0.2">
      <c r="A74" s="16">
        <v>27</v>
      </c>
      <c r="B74" s="19">
        <f t="shared" si="275"/>
        <v>0.36649782935894615</v>
      </c>
      <c r="C74" s="19">
        <f t="shared" si="274"/>
        <v>0.20160738997125255</v>
      </c>
      <c r="D74" s="19">
        <f t="shared" si="276"/>
        <v>0.12103037406629379</v>
      </c>
      <c r="E74" s="17"/>
      <c r="F74" s="18">
        <f t="shared" si="269"/>
        <v>27</v>
      </c>
      <c r="G74" s="18">
        <f t="shared" si="270"/>
        <v>51.780286514444185</v>
      </c>
      <c r="H74" s="18">
        <f t="shared" si="271"/>
        <v>102.79995340020905</v>
      </c>
      <c r="I74" s="18">
        <f t="shared" si="273"/>
        <v>164.03592407752907</v>
      </c>
      <c r="J74" s="17">
        <f t="shared" si="272"/>
        <v>27</v>
      </c>
      <c r="K74" s="17">
        <f t="shared" si="268"/>
        <v>102.79995340020905</v>
      </c>
    </row>
    <row r="75" spans="1:26" s="15" customFormat="1" x14ac:dyDescent="0.2">
      <c r="A75" s="16">
        <v>28</v>
      </c>
      <c r="B75" s="19">
        <f t="shared" si="275"/>
        <v>0.36548199001438958</v>
      </c>
      <c r="C75" s="19">
        <f t="shared" si="274"/>
        <v>0.20127712534448691</v>
      </c>
      <c r="D75" s="19">
        <f t="shared" si="276"/>
        <v>0.120802456129686</v>
      </c>
      <c r="E75" s="17"/>
      <c r="F75" s="18">
        <f t="shared" si="269"/>
        <v>28</v>
      </c>
      <c r="G75" s="18">
        <f t="shared" si="270"/>
        <v>53.132569877497424</v>
      </c>
      <c r="H75" s="18">
        <f t="shared" si="271"/>
        <v>105.01400177899841</v>
      </c>
      <c r="I75" s="18">
        <f t="shared" si="273"/>
        <v>166.69357811238217</v>
      </c>
      <c r="J75" s="17">
        <f t="shared" si="272"/>
        <v>28</v>
      </c>
      <c r="K75" s="17">
        <f t="shared" si="268"/>
        <v>105.01400177899841</v>
      </c>
    </row>
    <row r="76" spans="1:26" s="15" customFormat="1" x14ac:dyDescent="0.2">
      <c r="A76" s="16">
        <v>29</v>
      </c>
      <c r="B76" s="19">
        <f t="shared" si="275"/>
        <v>0.36462496210007289</v>
      </c>
      <c r="C76" s="19">
        <f t="shared" si="274"/>
        <v>0.20101471900080342</v>
      </c>
      <c r="D76" s="19">
        <f t="shared" si="276"/>
        <v>0.12062495346217984</v>
      </c>
      <c r="E76" s="17"/>
      <c r="F76" s="18">
        <f t="shared" si="269"/>
        <v>29</v>
      </c>
      <c r="G76" s="18">
        <f t="shared" si="270"/>
        <v>54.481682237267691</v>
      </c>
      <c r="H76" s="18">
        <f t="shared" si="271"/>
        <v>107.22516368800724</v>
      </c>
      <c r="I76" s="18">
        <f t="shared" si="273"/>
        <v>169.34732708855012</v>
      </c>
      <c r="J76" s="17">
        <f t="shared" si="272"/>
        <v>29</v>
      </c>
      <c r="K76" s="17">
        <f t="shared" si="268"/>
        <v>107.22516368800724</v>
      </c>
    </row>
    <row r="77" spans="1:26" s="15" customFormat="1" x14ac:dyDescent="0.2">
      <c r="A77" s="16">
        <v>30</v>
      </c>
      <c r="B77" s="19">
        <f t="shared" si="275"/>
        <v>0.36390191780192299</v>
      </c>
      <c r="C77" s="19">
        <f t="shared" si="274"/>
        <v>0.20080622834323686</v>
      </c>
      <c r="D77" s="19">
        <f t="shared" si="276"/>
        <v>0.12048671424572881</v>
      </c>
      <c r="E77" s="17"/>
      <c r="F77" s="18">
        <f t="shared" si="269"/>
        <v>30</v>
      </c>
      <c r="G77" s="18">
        <f t="shared" si="270"/>
        <v>55.828119333134808</v>
      </c>
      <c r="H77" s="18">
        <f t="shared" si="271"/>
        <v>109.43403219978285</v>
      </c>
      <c r="I77" s="18">
        <f t="shared" si="273"/>
        <v>171.99803480195615</v>
      </c>
      <c r="J77" s="17">
        <f t="shared" si="272"/>
        <v>30</v>
      </c>
      <c r="K77" s="17">
        <f t="shared" si="268"/>
        <v>109.43403219978285</v>
      </c>
    </row>
    <row r="78" spans="1:26" s="15" customFormat="1" x14ac:dyDescent="0.2">
      <c r="A78" s="16">
        <v>31</v>
      </c>
      <c r="B78" s="19">
        <f t="shared" si="275"/>
        <v>0.36329191076673334</v>
      </c>
      <c r="C78" s="19">
        <f t="shared" si="274"/>
        <v>0.20064057550999223</v>
      </c>
      <c r="D78" s="19">
        <f t="shared" si="276"/>
        <v>0.12037905343570557</v>
      </c>
      <c r="E78" s="17"/>
      <c r="F78" s="18">
        <f t="shared" si="269"/>
        <v>31</v>
      </c>
      <c r="G78" s="18">
        <f t="shared" si="270"/>
        <v>57.172299402971724</v>
      </c>
      <c r="H78" s="18">
        <f t="shared" si="271"/>
        <v>111.64107853039276</v>
      </c>
      <c r="I78" s="18">
        <f t="shared" si="273"/>
        <v>174.64637397754169</v>
      </c>
      <c r="J78" s="17">
        <f t="shared" si="272"/>
        <v>31</v>
      </c>
      <c r="K78" s="17">
        <f t="shared" si="268"/>
        <v>111.64107853039276</v>
      </c>
    </row>
    <row r="79" spans="1:26" s="15" customFormat="1" x14ac:dyDescent="0.2">
      <c r="A79" s="16">
        <v>32</v>
      </c>
      <c r="B79" s="19">
        <f t="shared" si="275"/>
        <v>0.36277726929326759</v>
      </c>
      <c r="C79" s="19">
        <f t="shared" si="274"/>
        <v>0.2005089587676295</v>
      </c>
      <c r="D79" s="19">
        <f t="shared" si="276"/>
        <v>0.12029520711255337</v>
      </c>
      <c r="E79" s="17"/>
      <c r="F79" s="18">
        <f t="shared" si="269"/>
        <v>32</v>
      </c>
      <c r="G79" s="18">
        <f t="shared" si="270"/>
        <v>58.514575299356814</v>
      </c>
      <c r="H79" s="18">
        <f t="shared" si="271"/>
        <v>113.84667707683668</v>
      </c>
      <c r="I79" s="18">
        <f t="shared" si="273"/>
        <v>177.29286853401786</v>
      </c>
      <c r="J79" s="17">
        <f t="shared" si="272"/>
        <v>32</v>
      </c>
      <c r="K79" s="17">
        <f t="shared" si="268"/>
        <v>113.84667707683668</v>
      </c>
    </row>
    <row r="80" spans="1:26" s="15" customFormat="1" x14ac:dyDescent="0.2">
      <c r="A80" s="16">
        <v>33</v>
      </c>
      <c r="B80" s="19">
        <f t="shared" si="275"/>
        <v>0.36234308438894319</v>
      </c>
      <c r="C80" s="19">
        <f t="shared" si="274"/>
        <v>0.2004043848431703</v>
      </c>
      <c r="D80" s="19">
        <f t="shared" si="276"/>
        <v>0.1202299075304248</v>
      </c>
      <c r="E80" s="17"/>
      <c r="F80" s="18">
        <f t="shared" si="269"/>
        <v>33</v>
      </c>
      <c r="G80" s="18">
        <f t="shared" si="270"/>
        <v>59.855244711595901</v>
      </c>
      <c r="H80" s="18">
        <f t="shared" si="271"/>
        <v>116.05112531011156</v>
      </c>
      <c r="I80" s="18">
        <f t="shared" si="273"/>
        <v>179.93792649968719</v>
      </c>
      <c r="J80" s="17">
        <f t="shared" si="272"/>
        <v>33</v>
      </c>
      <c r="K80" s="17">
        <f t="shared" ref="K80:K111" si="277">IF($D$9=1,G80,IF($D$9=2,H80,IF($D$9=3,I80)))</f>
        <v>116.05112531011156</v>
      </c>
    </row>
    <row r="81" spans="1:26" s="15" customFormat="1" x14ac:dyDescent="0.2">
      <c r="A81" s="16">
        <v>34</v>
      </c>
      <c r="B81" s="19">
        <f t="shared" si="275"/>
        <v>0.36197677786126753</v>
      </c>
      <c r="C81" s="19">
        <f t="shared" si="274"/>
        <v>0.20032129734624182</v>
      </c>
      <c r="D81" s="19">
        <f t="shared" si="276"/>
        <v>0.12017905216472882</v>
      </c>
      <c r="E81" s="17"/>
      <c r="F81" s="18">
        <f t="shared" ref="F81:F112" si="278">F80+1</f>
        <v>34</v>
      </c>
      <c r="G81" s="18">
        <f t="shared" ref="G81:G112" si="279">G80+($G$47*B81)</f>
        <v>61.194558789682588</v>
      </c>
      <c r="H81" s="18">
        <f t="shared" ref="H81:H112" si="280">H80+($H$47*C81)</f>
        <v>118.25465958092022</v>
      </c>
      <c r="I81" s="18">
        <f t="shared" si="273"/>
        <v>182.58186564731122</v>
      </c>
      <c r="J81" s="17">
        <f t="shared" ref="J81:J112" si="281">J80+1</f>
        <v>34</v>
      </c>
      <c r="K81" s="17">
        <f t="shared" si="277"/>
        <v>118.25465958092022</v>
      </c>
    </row>
    <row r="82" spans="1:26" s="15" customFormat="1" x14ac:dyDescent="0.2">
      <c r="A82" s="16">
        <v>35</v>
      </c>
      <c r="B82" s="19">
        <f t="shared" si="275"/>
        <v>0.36166773793177792</v>
      </c>
      <c r="C82" s="19">
        <f t="shared" si="274"/>
        <v>0.20025528153798425</v>
      </c>
      <c r="D82" s="19">
        <f t="shared" si="276"/>
        <v>0.12013944596610143</v>
      </c>
      <c r="E82" s="17"/>
      <c r="F82" s="18">
        <f t="shared" si="278"/>
        <v>35</v>
      </c>
      <c r="G82" s="18">
        <f t="shared" si="279"/>
        <v>62.532729420030165</v>
      </c>
      <c r="H82" s="18">
        <f t="shared" si="280"/>
        <v>120.45746767783804</v>
      </c>
      <c r="I82" s="18">
        <f t="shared" ref="I82:I113" si="282">I81+($I$47*D82)</f>
        <v>185.22493345856546</v>
      </c>
      <c r="J82" s="17">
        <f t="shared" si="281"/>
        <v>35</v>
      </c>
      <c r="K82" s="17">
        <f t="shared" si="277"/>
        <v>120.45746767783804</v>
      </c>
    </row>
    <row r="83" spans="1:26" s="15" customFormat="1" x14ac:dyDescent="0.2">
      <c r="A83" s="16">
        <v>36</v>
      </c>
      <c r="B83" s="19">
        <f t="shared" si="275"/>
        <v>0.36140701181634416</v>
      </c>
      <c r="C83" s="19">
        <f t="shared" si="274"/>
        <v>0.20020282976002721</v>
      </c>
      <c r="D83" s="19">
        <f t="shared" si="276"/>
        <v>0.12010860062759593</v>
      </c>
      <c r="E83" s="17"/>
      <c r="F83" s="18">
        <f t="shared" si="278"/>
        <v>36</v>
      </c>
      <c r="G83" s="18">
        <f t="shared" si="279"/>
        <v>63.869935363750642</v>
      </c>
      <c r="H83" s="18">
        <f t="shared" si="280"/>
        <v>122.65969880519833</v>
      </c>
      <c r="I83" s="18">
        <f t="shared" si="282"/>
        <v>187.86732267237258</v>
      </c>
      <c r="J83" s="17">
        <f t="shared" si="281"/>
        <v>36</v>
      </c>
      <c r="K83" s="17">
        <f t="shared" si="277"/>
        <v>122.65969880519833</v>
      </c>
    </row>
    <row r="84" spans="1:26" s="15" customFormat="1" x14ac:dyDescent="0.2">
      <c r="A84" s="16">
        <v>37</v>
      </c>
      <c r="B84" s="19">
        <f t="shared" si="275"/>
        <v>0.36118704636598487</v>
      </c>
      <c r="C84" s="19">
        <f t="shared" si="274"/>
        <v>0.20016115505992929</v>
      </c>
      <c r="D84" s="19">
        <f t="shared" si="276"/>
        <v>0.12008457825381375</v>
      </c>
      <c r="E84" s="17"/>
      <c r="F84" s="18">
        <f t="shared" si="278"/>
        <v>37</v>
      </c>
      <c r="G84" s="18">
        <f t="shared" si="279"/>
        <v>65.206327435304786</v>
      </c>
      <c r="H84" s="18">
        <f t="shared" si="280"/>
        <v>124.86147151085756</v>
      </c>
      <c r="I84" s="18">
        <f t="shared" si="282"/>
        <v>190.50918339395648</v>
      </c>
      <c r="J84" s="17">
        <f t="shared" si="281"/>
        <v>37</v>
      </c>
      <c r="K84" s="17">
        <f t="shared" si="277"/>
        <v>124.86147151085756</v>
      </c>
    </row>
    <row r="85" spans="1:26" s="15" customFormat="1" x14ac:dyDescent="0.2">
      <c r="A85" s="16">
        <v>38</v>
      </c>
      <c r="B85" s="19">
        <f t="shared" si="275"/>
        <v>0.36100146925464999</v>
      </c>
      <c r="C85" s="19">
        <f t="shared" si="274"/>
        <v>0.20012804311032725</v>
      </c>
      <c r="D85" s="19">
        <f t="shared" si="276"/>
        <v>0.12006586961030095</v>
      </c>
      <c r="E85" s="17"/>
      <c r="F85" s="18">
        <f t="shared" si="278"/>
        <v>38</v>
      </c>
      <c r="G85" s="18">
        <f t="shared" si="279"/>
        <v>66.542032871546994</v>
      </c>
      <c r="H85" s="18">
        <f t="shared" si="280"/>
        <v>127.06287998507115</v>
      </c>
      <c r="I85" s="18">
        <f t="shared" si="282"/>
        <v>193.15063252538309</v>
      </c>
      <c r="J85" s="17">
        <f t="shared" si="281"/>
        <v>38</v>
      </c>
      <c r="K85" s="17">
        <f t="shared" si="277"/>
        <v>127.06287998507115</v>
      </c>
      <c r="Z85" s="15" t="s">
        <v>13</v>
      </c>
    </row>
    <row r="86" spans="1:26" s="15" customFormat="1" x14ac:dyDescent="0.2">
      <c r="A86" s="16">
        <v>39</v>
      </c>
      <c r="B86" s="19">
        <f t="shared" si="275"/>
        <v>0.36084490437505112</v>
      </c>
      <c r="C86" s="19">
        <f t="shared" si="274"/>
        <v>0.20010173455372404</v>
      </c>
      <c r="D86" s="19">
        <f t="shared" si="276"/>
        <v>0.12005129930408298</v>
      </c>
      <c r="E86" s="17"/>
      <c r="F86" s="18">
        <f t="shared" si="278"/>
        <v>39</v>
      </c>
      <c r="G86" s="18">
        <f t="shared" si="279"/>
        <v>67.877159017734684</v>
      </c>
      <c r="H86" s="18">
        <f t="shared" si="280"/>
        <v>129.26399906516212</v>
      </c>
      <c r="I86" s="18">
        <f t="shared" si="282"/>
        <v>195.79176111007291</v>
      </c>
      <c r="J86" s="17">
        <f t="shared" si="281"/>
        <v>39</v>
      </c>
      <c r="K86" s="17">
        <f t="shared" si="277"/>
        <v>129.26399906516212</v>
      </c>
    </row>
    <row r="87" spans="1:26" s="15" customFormat="1" x14ac:dyDescent="0.2">
      <c r="A87" s="16">
        <v>40</v>
      </c>
      <c r="B87" s="19">
        <f t="shared" si="275"/>
        <v>0.36071281609461897</v>
      </c>
      <c r="C87" s="19">
        <f t="shared" si="274"/>
        <v>0.20008083152146944</v>
      </c>
      <c r="D87" s="19">
        <f t="shared" si="276"/>
        <v>0.12003995193819084</v>
      </c>
      <c r="E87" s="17"/>
      <c r="F87" s="18">
        <f t="shared" si="278"/>
        <v>40</v>
      </c>
      <c r="G87" s="18">
        <f t="shared" si="279"/>
        <v>69.211796437284775</v>
      </c>
      <c r="H87" s="18">
        <f t="shared" si="280"/>
        <v>131.46488821189828</v>
      </c>
      <c r="I87" s="18">
        <f t="shared" si="282"/>
        <v>198.43264005271311</v>
      </c>
      <c r="J87" s="17">
        <f t="shared" si="281"/>
        <v>40</v>
      </c>
      <c r="K87" s="17">
        <f t="shared" si="277"/>
        <v>131.46488821189828</v>
      </c>
    </row>
    <row r="88" spans="1:26" s="15" customFormat="1" x14ac:dyDescent="0.2">
      <c r="A88" s="16">
        <v>41</v>
      </c>
      <c r="B88" s="19">
        <f t="shared" si="275"/>
        <v>0.36060137785973362</v>
      </c>
      <c r="C88" s="19">
        <f t="shared" si="274"/>
        <v>0.20006422335994892</v>
      </c>
      <c r="D88" s="19">
        <f t="shared" si="276"/>
        <v>0.12003111460074825</v>
      </c>
      <c r="F88" s="18">
        <f t="shared" si="278"/>
        <v>41</v>
      </c>
      <c r="G88" s="18">
        <f t="shared" si="279"/>
        <v>70.546021535365796</v>
      </c>
      <c r="H88" s="18">
        <f t="shared" si="280"/>
        <v>133.66559466885772</v>
      </c>
      <c r="I88" s="18">
        <f t="shared" si="282"/>
        <v>201.07332457392957</v>
      </c>
      <c r="J88" s="17">
        <f t="shared" si="281"/>
        <v>41</v>
      </c>
      <c r="K88" s="17">
        <f t="shared" si="277"/>
        <v>133.66559466885772</v>
      </c>
    </row>
    <row r="89" spans="1:26" s="15" customFormat="1" x14ac:dyDescent="0.2">
      <c r="A89" s="16">
        <v>42</v>
      </c>
      <c r="B89" s="19">
        <f t="shared" si="275"/>
        <v>0.36050736134173728</v>
      </c>
      <c r="C89" s="19">
        <f t="shared" si="274"/>
        <v>0.20005102761754509</v>
      </c>
      <c r="D89" s="19">
        <f t="shared" si="276"/>
        <v>0.12002423207542769</v>
      </c>
      <c r="F89" s="18">
        <f t="shared" si="278"/>
        <v>42</v>
      </c>
      <c r="G89" s="18">
        <f t="shared" si="279"/>
        <v>71.879898772330222</v>
      </c>
      <c r="H89" s="18">
        <f t="shared" si="280"/>
        <v>135.86615597265072</v>
      </c>
      <c r="I89" s="18">
        <f t="shared" si="282"/>
        <v>203.71385767958898</v>
      </c>
      <c r="J89" s="17">
        <f t="shared" si="281"/>
        <v>42</v>
      </c>
      <c r="K89" s="17">
        <f t="shared" si="277"/>
        <v>135.86615597265072</v>
      </c>
    </row>
    <row r="90" spans="1:26" s="15" customFormat="1" x14ac:dyDescent="0.2">
      <c r="A90" s="16">
        <v>43</v>
      </c>
      <c r="B90" s="19">
        <f t="shared" si="275"/>
        <v>0.36042804291332481</v>
      </c>
      <c r="C90" s="19">
        <f t="shared" si="274"/>
        <v>0.20004054315679526</v>
      </c>
      <c r="D90" s="19">
        <f t="shared" si="276"/>
        <v>0.12001887195931853</v>
      </c>
      <c r="F90" s="18">
        <f t="shared" si="278"/>
        <v>43</v>
      </c>
      <c r="G90" s="18">
        <f t="shared" si="279"/>
        <v>73.21348253110952</v>
      </c>
      <c r="H90" s="18">
        <f t="shared" si="280"/>
        <v>138.06660194737546</v>
      </c>
      <c r="I90" s="18">
        <f t="shared" si="282"/>
        <v>206.35427286269399</v>
      </c>
      <c r="J90" s="17">
        <f t="shared" si="281"/>
        <v>43</v>
      </c>
      <c r="K90" s="17">
        <f t="shared" si="277"/>
        <v>138.06660194737546</v>
      </c>
    </row>
    <row r="91" spans="1:26" s="15" customFormat="1" x14ac:dyDescent="0.2">
      <c r="A91" s="16">
        <v>44</v>
      </c>
      <c r="B91" s="19">
        <f t="shared" si="275"/>
        <v>0.36036112474596554</v>
      </c>
      <c r="C91" s="19">
        <f t="shared" si="274"/>
        <v>0.20003221290042539</v>
      </c>
      <c r="D91" s="19">
        <f t="shared" si="276"/>
        <v>0.12001469749669536</v>
      </c>
      <c r="F91" s="18">
        <f t="shared" si="278"/>
        <v>44</v>
      </c>
      <c r="G91" s="18">
        <f t="shared" si="279"/>
        <v>74.546818692669589</v>
      </c>
      <c r="H91" s="18">
        <f t="shared" si="280"/>
        <v>140.26695628928013</v>
      </c>
      <c r="I91" s="18">
        <f t="shared" si="282"/>
        <v>208.9945962076213</v>
      </c>
      <c r="J91" s="17">
        <f t="shared" si="281"/>
        <v>44</v>
      </c>
      <c r="K91" s="17">
        <f t="shared" si="277"/>
        <v>140.26695628928013</v>
      </c>
    </row>
    <row r="92" spans="1:26" s="15" customFormat="1" x14ac:dyDescent="0.2">
      <c r="A92" s="16">
        <v>45</v>
      </c>
      <c r="B92" s="19">
        <f t="shared" si="275"/>
        <v>0.3603046682425734</v>
      </c>
      <c r="C92" s="19">
        <f t="shared" si="274"/>
        <v>0.20002559423182206</v>
      </c>
      <c r="D92" s="19">
        <f t="shared" si="276"/>
        <v>0.12001144642193554</v>
      </c>
      <c r="F92" s="18">
        <f t="shared" si="278"/>
        <v>45</v>
      </c>
      <c r="G92" s="18">
        <f t="shared" si="279"/>
        <v>75.87994596516711</v>
      </c>
      <c r="H92" s="18">
        <f t="shared" si="280"/>
        <v>142.46723782583018</v>
      </c>
      <c r="I92" s="18">
        <f t="shared" si="282"/>
        <v>211.63484802890389</v>
      </c>
      <c r="J92" s="17">
        <f t="shared" si="281"/>
        <v>45</v>
      </c>
      <c r="K92" s="17">
        <f t="shared" si="277"/>
        <v>142.46723782583018</v>
      </c>
    </row>
    <row r="93" spans="1:26" s="15" customFormat="1" x14ac:dyDescent="0.2">
      <c r="A93" s="16">
        <v>46</v>
      </c>
      <c r="B93" s="19">
        <f t="shared" si="275"/>
        <v>0.36025703787699342</v>
      </c>
      <c r="C93" s="19">
        <f t="shared" si="274"/>
        <v>0.2000203354772129</v>
      </c>
      <c r="D93" s="19">
        <f t="shared" si="276"/>
        <v>0.12000891448236675</v>
      </c>
      <c r="F93" s="18">
        <f t="shared" si="278"/>
        <v>46</v>
      </c>
      <c r="G93" s="18">
        <f t="shared" si="279"/>
        <v>77.212897005311987</v>
      </c>
      <c r="H93" s="18">
        <f t="shared" si="280"/>
        <v>144.66746151607953</v>
      </c>
      <c r="I93" s="18">
        <f t="shared" si="282"/>
        <v>214.27504414751596</v>
      </c>
      <c r="J93" s="17">
        <f t="shared" si="281"/>
        <v>46</v>
      </c>
      <c r="K93" s="17">
        <f t="shared" si="277"/>
        <v>144.66746151607953</v>
      </c>
    </row>
    <row r="94" spans="1:26" s="15" customFormat="1" x14ac:dyDescent="0.2">
      <c r="A94" s="16">
        <v>47</v>
      </c>
      <c r="B94" s="19">
        <f t="shared" si="275"/>
        <v>0.36021685381335194</v>
      </c>
      <c r="C94" s="19">
        <f t="shared" si="274"/>
        <v>0.2000161572199686</v>
      </c>
      <c r="D94" s="19">
        <f t="shared" si="276"/>
        <v>0.1200069426058479</v>
      </c>
      <c r="F94" s="18">
        <f t="shared" si="278"/>
        <v>47</v>
      </c>
      <c r="G94" s="18">
        <f t="shared" si="279"/>
        <v>78.545699364421395</v>
      </c>
      <c r="H94" s="18">
        <f t="shared" si="280"/>
        <v>146.86763924549919</v>
      </c>
      <c r="I94" s="18">
        <f t="shared" si="282"/>
        <v>216.91519688484462</v>
      </c>
      <c r="J94" s="17">
        <f t="shared" si="281"/>
        <v>47</v>
      </c>
      <c r="K94" s="17">
        <f t="shared" si="277"/>
        <v>146.86763924549919</v>
      </c>
    </row>
    <row r="95" spans="1:26" s="15" customFormat="1" x14ac:dyDescent="0.2">
      <c r="A95" s="16">
        <v>48</v>
      </c>
      <c r="B95" s="19">
        <f t="shared" si="275"/>
        <v>0.3601829519326698</v>
      </c>
      <c r="C95" s="19">
        <f t="shared" si="274"/>
        <v>0.20001283745418807</v>
      </c>
      <c r="D95" s="19">
        <f t="shared" si="276"/>
        <v>0.12000540690687091</v>
      </c>
      <c r="F95" s="18">
        <f t="shared" si="278"/>
        <v>48</v>
      </c>
      <c r="G95" s="18">
        <f t="shared" si="279"/>
        <v>79.878376286572276</v>
      </c>
      <c r="H95" s="18">
        <f t="shared" si="280"/>
        <v>149.06778045749525</v>
      </c>
      <c r="I95" s="18">
        <f t="shared" si="282"/>
        <v>219.55531583679578</v>
      </c>
      <c r="J95" s="17">
        <f t="shared" si="281"/>
        <v>48</v>
      </c>
      <c r="K95" s="17">
        <f t="shared" si="277"/>
        <v>149.06778045749525</v>
      </c>
    </row>
    <row r="96" spans="1:26" s="15" customFormat="1" x14ac:dyDescent="0.2">
      <c r="A96" s="16">
        <v>49</v>
      </c>
      <c r="B96" s="19">
        <f t="shared" si="275"/>
        <v>0.36015435010872182</v>
      </c>
      <c r="C96" s="19">
        <f t="shared" si="274"/>
        <v>0.20001019978872303</v>
      </c>
      <c r="D96" s="19">
        <f t="shared" si="276"/>
        <v>0.12000421090330506</v>
      </c>
      <c r="F96" s="18">
        <f t="shared" si="278"/>
        <v>49</v>
      </c>
      <c r="G96" s="18">
        <f t="shared" si="279"/>
        <v>81.210947381974549</v>
      </c>
      <c r="H96" s="18">
        <f t="shared" si="280"/>
        <v>151.26789265517121</v>
      </c>
      <c r="I96" s="18">
        <f t="shared" si="282"/>
        <v>222.19540847666849</v>
      </c>
      <c r="J96" s="17">
        <f t="shared" si="281"/>
        <v>49</v>
      </c>
      <c r="K96" s="17">
        <f t="shared" si="277"/>
        <v>151.26789265517121</v>
      </c>
    </row>
    <row r="97" spans="1:11" s="15" customFormat="1" x14ac:dyDescent="0.2">
      <c r="A97" s="16">
        <v>50</v>
      </c>
      <c r="B97" s="19">
        <f t="shared" si="275"/>
        <v>0.36013021975616644</v>
      </c>
      <c r="C97" s="19">
        <f t="shared" si="274"/>
        <v>0.20000810407487887</v>
      </c>
      <c r="D97" s="19">
        <f t="shared" si="276"/>
        <v>0.12000327945479142</v>
      </c>
      <c r="F97" s="18">
        <f t="shared" si="278"/>
        <v>50</v>
      </c>
      <c r="G97" s="18">
        <f t="shared" si="279"/>
        <v>82.543429195072363</v>
      </c>
      <c r="H97" s="18">
        <f t="shared" si="280"/>
        <v>153.46798179999487</v>
      </c>
      <c r="I97" s="18">
        <f t="shared" si="282"/>
        <v>224.83548062467389</v>
      </c>
      <c r="J97" s="17">
        <f t="shared" si="281"/>
        <v>50</v>
      </c>
      <c r="K97" s="17">
        <f t="shared" si="277"/>
        <v>153.46798179999487</v>
      </c>
    </row>
    <row r="98" spans="1:11" s="15" customFormat="1" x14ac:dyDescent="0.2">
      <c r="A98" s="16">
        <v>51</v>
      </c>
      <c r="B98" s="19">
        <f t="shared" si="275"/>
        <v>0.36010986182670335</v>
      </c>
      <c r="C98" s="19">
        <f t="shared" si="274"/>
        <v>0.20000643895980846</v>
      </c>
      <c r="D98" s="19">
        <f t="shared" si="276"/>
        <v>0.1200025540419596</v>
      </c>
      <c r="F98" s="18">
        <f t="shared" si="278"/>
        <v>51</v>
      </c>
      <c r="G98" s="18">
        <f t="shared" si="279"/>
        <v>83.87583568383117</v>
      </c>
      <c r="H98" s="18">
        <f t="shared" si="280"/>
        <v>155.66805262855277</v>
      </c>
      <c r="I98" s="18">
        <f t="shared" si="282"/>
        <v>227.47553681359699</v>
      </c>
      <c r="J98" s="17">
        <f t="shared" si="281"/>
        <v>51</v>
      </c>
      <c r="K98" s="17">
        <f t="shared" si="277"/>
        <v>155.66805262855277</v>
      </c>
    </row>
    <row r="99" spans="1:11" s="15" customFormat="1" x14ac:dyDescent="0.2">
      <c r="A99" s="16">
        <v>52</v>
      </c>
      <c r="B99" s="19">
        <f t="shared" si="275"/>
        <v>0.36009268655787663</v>
      </c>
      <c r="C99" s="19">
        <f t="shared" si="274"/>
        <v>0.20000511596993301</v>
      </c>
      <c r="D99" s="19">
        <f t="shared" si="276"/>
        <v>0.12000198908987814</v>
      </c>
      <c r="F99" s="18">
        <f t="shared" si="278"/>
        <v>52</v>
      </c>
      <c r="G99" s="18">
        <f t="shared" si="279"/>
        <v>85.208178624095311</v>
      </c>
      <c r="H99" s="18">
        <f t="shared" si="280"/>
        <v>157.86810890422203</v>
      </c>
      <c r="I99" s="18">
        <f t="shared" si="282"/>
        <v>230.11558057357431</v>
      </c>
      <c r="J99" s="17">
        <f t="shared" si="281"/>
        <v>52</v>
      </c>
      <c r="K99" s="17">
        <f t="shared" si="277"/>
        <v>157.86810890422203</v>
      </c>
    </row>
    <row r="100" spans="1:11" s="15" customFormat="1" x14ac:dyDescent="0.2">
      <c r="A100" s="16">
        <v>53</v>
      </c>
      <c r="B100" s="19">
        <f t="shared" si="275"/>
        <v>0.36007819638785193</v>
      </c>
      <c r="C100" s="19">
        <f t="shared" si="274"/>
        <v>0.20000406481002117</v>
      </c>
      <c r="D100" s="19">
        <f t="shared" si="276"/>
        <v>0.12000154910475469</v>
      </c>
      <c r="F100" s="18">
        <f t="shared" si="278"/>
        <v>53</v>
      </c>
      <c r="G100" s="18">
        <f t="shared" si="279"/>
        <v>86.54046795073036</v>
      </c>
      <c r="H100" s="18">
        <f t="shared" si="280"/>
        <v>160.06815361713225</v>
      </c>
      <c r="I100" s="18">
        <f t="shared" si="282"/>
        <v>232.75561465387892</v>
      </c>
      <c r="J100" s="17">
        <f t="shared" si="281"/>
        <v>53</v>
      </c>
      <c r="K100" s="17">
        <f t="shared" si="277"/>
        <v>160.06815361713225</v>
      </c>
    </row>
    <row r="101" spans="1:11" s="15" customFormat="1" x14ac:dyDescent="0.2">
      <c r="A101" s="16">
        <v>54</v>
      </c>
      <c r="B101" s="19">
        <f t="shared" si="275"/>
        <v>0.36006597154121556</v>
      </c>
      <c r="C101" s="19">
        <f t="shared" si="274"/>
        <v>0.20000322962814962</v>
      </c>
      <c r="D101" s="19">
        <f t="shared" si="276"/>
        <v>0.12000120644399601</v>
      </c>
      <c r="F101" s="18">
        <f t="shared" si="278"/>
        <v>54</v>
      </c>
      <c r="G101" s="18">
        <f t="shared" si="279"/>
        <v>87.872712045432863</v>
      </c>
      <c r="H101" s="18">
        <f t="shared" si="280"/>
        <v>162.26818914304189</v>
      </c>
      <c r="I101" s="18">
        <f t="shared" si="282"/>
        <v>235.39564119564685</v>
      </c>
      <c r="J101" s="17">
        <f t="shared" si="281"/>
        <v>54</v>
      </c>
      <c r="K101" s="17">
        <f t="shared" si="277"/>
        <v>162.26818914304189</v>
      </c>
    </row>
    <row r="102" spans="1:11" s="15" customFormat="1" x14ac:dyDescent="0.2">
      <c r="A102" s="16">
        <v>55</v>
      </c>
      <c r="B102" s="19">
        <f t="shared" si="275"/>
        <v>0.36005565786822025</v>
      </c>
      <c r="C102" s="19">
        <f t="shared" si="274"/>
        <v>0.20000256604808847</v>
      </c>
      <c r="D102" s="19">
        <f t="shared" si="276"/>
        <v>0.12000093957952881</v>
      </c>
      <c r="F102" s="18">
        <f t="shared" si="278"/>
        <v>55</v>
      </c>
      <c r="G102" s="18">
        <f t="shared" si="279"/>
        <v>89.204917979545272</v>
      </c>
      <c r="H102" s="18">
        <f t="shared" si="280"/>
        <v>164.46821736957088</v>
      </c>
      <c r="I102" s="18">
        <f t="shared" si="282"/>
        <v>238.03566186639648</v>
      </c>
      <c r="J102" s="17">
        <f t="shared" si="281"/>
        <v>55</v>
      </c>
      <c r="K102" s="17">
        <f t="shared" si="277"/>
        <v>164.46821736957088</v>
      </c>
    </row>
    <row r="103" spans="1:11" s="15" customFormat="1" x14ac:dyDescent="0.2">
      <c r="A103" s="16">
        <v>56</v>
      </c>
      <c r="B103" s="19">
        <f t="shared" si="275"/>
        <v>0.36004695658518415</v>
      </c>
      <c r="C103" s="19">
        <f t="shared" si="274"/>
        <v>0.20000203881143191</v>
      </c>
      <c r="D103" s="19">
        <f t="shared" si="276"/>
        <v>0.1200007317452728</v>
      </c>
      <c r="F103" s="18">
        <f t="shared" si="278"/>
        <v>56</v>
      </c>
      <c r="G103" s="18">
        <f t="shared" si="279"/>
        <v>90.537091718910446</v>
      </c>
      <c r="H103" s="18">
        <f t="shared" si="280"/>
        <v>166.66823979649664</v>
      </c>
      <c r="I103" s="18">
        <f t="shared" si="282"/>
        <v>240.67567796479247</v>
      </c>
      <c r="J103" s="17">
        <f t="shared" si="281"/>
        <v>56</v>
      </c>
      <c r="K103" s="17">
        <f t="shared" si="277"/>
        <v>166.66823979649664</v>
      </c>
    </row>
    <row r="104" spans="1:11" s="15" customFormat="1" x14ac:dyDescent="0.2">
      <c r="A104" s="16">
        <v>57</v>
      </c>
      <c r="B104" s="19">
        <f t="shared" si="275"/>
        <v>0.36003961561882736</v>
      </c>
      <c r="C104" s="19">
        <f t="shared" si="274"/>
        <v>0.20000161990419182</v>
      </c>
      <c r="D104" s="19">
        <f t="shared" si="276"/>
        <v>0.12000056988379147</v>
      </c>
      <c r="F104" s="18">
        <f t="shared" si="278"/>
        <v>57</v>
      </c>
      <c r="G104" s="18">
        <f t="shared" si="279"/>
        <v>91.869238296700104</v>
      </c>
      <c r="H104" s="18">
        <f t="shared" si="280"/>
        <v>168.86825761544276</v>
      </c>
      <c r="I104" s="18">
        <f t="shared" si="282"/>
        <v>243.3156905022359</v>
      </c>
      <c r="J104" s="17">
        <f t="shared" si="281"/>
        <v>57</v>
      </c>
      <c r="K104" s="17">
        <f t="shared" si="277"/>
        <v>168.86825761544276</v>
      </c>
    </row>
    <row r="105" spans="1:11" s="15" customFormat="1" x14ac:dyDescent="0.2">
      <c r="A105" s="16">
        <v>58</v>
      </c>
      <c r="B105" s="19">
        <f t="shared" si="275"/>
        <v>0.36003342230379237</v>
      </c>
      <c r="C105" s="19">
        <f t="shared" si="274"/>
        <v>0.20000128706831324</v>
      </c>
      <c r="D105" s="19">
        <f t="shared" si="276"/>
        <v>0.12000044382594305</v>
      </c>
      <c r="F105" s="18">
        <f t="shared" si="278"/>
        <v>58</v>
      </c>
      <c r="G105" s="18">
        <f t="shared" si="279"/>
        <v>93.20136195922413</v>
      </c>
      <c r="H105" s="18">
        <f t="shared" si="280"/>
        <v>171.0682717731942</v>
      </c>
      <c r="I105" s="18">
        <f t="shared" si="282"/>
        <v>245.95570026640664</v>
      </c>
      <c r="J105" s="17">
        <f t="shared" si="281"/>
        <v>58</v>
      </c>
      <c r="K105" s="17">
        <f t="shared" si="277"/>
        <v>171.0682717731942</v>
      </c>
    </row>
    <row r="106" spans="1:11" s="15" customFormat="1" x14ac:dyDescent="0.2">
      <c r="A106" s="16">
        <v>59</v>
      </c>
      <c r="B106" s="19">
        <f t="shared" si="275"/>
        <v>0.36002819722179918</v>
      </c>
      <c r="C106" s="19">
        <f t="shared" si="274"/>
        <v>0.20000102261902361</v>
      </c>
      <c r="D106" s="19">
        <f t="shared" si="276"/>
        <v>0.120000345651992</v>
      </c>
      <c r="F106" s="18">
        <f t="shared" si="278"/>
        <v>59</v>
      </c>
      <c r="G106" s="18">
        <f t="shared" si="279"/>
        <v>94.53346628894478</v>
      </c>
      <c r="H106" s="18">
        <f t="shared" si="280"/>
        <v>173.26828302200346</v>
      </c>
      <c r="I106" s="18">
        <f t="shared" si="282"/>
        <v>248.59570787075046</v>
      </c>
      <c r="J106" s="17">
        <f t="shared" si="281"/>
        <v>59</v>
      </c>
      <c r="K106" s="17">
        <f t="shared" si="277"/>
        <v>173.26828302200346</v>
      </c>
    </row>
    <row r="107" spans="1:11" s="15" customFormat="1" x14ac:dyDescent="0.2">
      <c r="A107" s="16">
        <v>60</v>
      </c>
      <c r="B107" s="19">
        <f t="shared" si="275"/>
        <v>0.36002378900395776</v>
      </c>
      <c r="C107" s="19">
        <f t="shared" si="274"/>
        <v>0.20000081250517682</v>
      </c>
      <c r="D107" s="19">
        <f t="shared" si="276"/>
        <v>0.12000026919404204</v>
      </c>
      <c r="F107" s="18">
        <f t="shared" si="278"/>
        <v>60</v>
      </c>
      <c r="G107" s="18">
        <f t="shared" si="279"/>
        <v>95.865554308259419</v>
      </c>
      <c r="H107" s="18">
        <f t="shared" si="280"/>
        <v>175.46829195956042</v>
      </c>
      <c r="I107" s="18">
        <f t="shared" si="282"/>
        <v>251.23571379301939</v>
      </c>
      <c r="J107" s="17">
        <f t="shared" si="281"/>
        <v>60</v>
      </c>
      <c r="K107" s="17">
        <f t="shared" si="277"/>
        <v>175.46829195956042</v>
      </c>
    </row>
    <row r="108" spans="1:11" s="15" customFormat="1" x14ac:dyDescent="0.2">
      <c r="A108" s="16">
        <v>61</v>
      </c>
      <c r="B108" s="19">
        <f t="shared" si="275"/>
        <v>0.36002006994566099</v>
      </c>
      <c r="C108" s="19">
        <f t="shared" si="274"/>
        <v>0.2000006455626652</v>
      </c>
      <c r="D108" s="19">
        <f t="shared" si="276"/>
        <v>0.12000020964853074</v>
      </c>
      <c r="F108" s="18">
        <f t="shared" si="278"/>
        <v>61</v>
      </c>
      <c r="G108" s="18">
        <f t="shared" si="279"/>
        <v>97.197628567058359</v>
      </c>
      <c r="H108" s="18">
        <f t="shared" si="280"/>
        <v>177.66829906074975</v>
      </c>
      <c r="I108" s="18">
        <f t="shared" si="282"/>
        <v>253.87571840528707</v>
      </c>
      <c r="J108" s="17">
        <f t="shared" si="281"/>
        <v>61</v>
      </c>
      <c r="K108" s="17">
        <f t="shared" si="277"/>
        <v>177.66829906074975</v>
      </c>
    </row>
    <row r="109" spans="1:11" s="15" customFormat="1" x14ac:dyDescent="0.2">
      <c r="A109" s="16">
        <v>62</v>
      </c>
      <c r="B109" s="19">
        <f t="shared" si="275"/>
        <v>0.36001693230702519</v>
      </c>
      <c r="C109" s="19">
        <f t="shared" si="274"/>
        <v>0.20000051292123</v>
      </c>
      <c r="D109" s="19">
        <f t="shared" si="276"/>
        <v>0.12000016327443991</v>
      </c>
      <c r="F109" s="18">
        <f t="shared" si="278"/>
        <v>62</v>
      </c>
      <c r="G109" s="18">
        <f t="shared" si="279"/>
        <v>98.529691216594358</v>
      </c>
      <c r="H109" s="18">
        <f t="shared" si="280"/>
        <v>179.86830470288328</v>
      </c>
      <c r="I109" s="18">
        <f t="shared" si="282"/>
        <v>256.51572199732476</v>
      </c>
      <c r="J109" s="17">
        <f t="shared" si="281"/>
        <v>62</v>
      </c>
      <c r="K109" s="17">
        <f t="shared" si="277"/>
        <v>179.86830470288328</v>
      </c>
    </row>
    <row r="110" spans="1:11" s="15" customFormat="1" x14ac:dyDescent="0.2">
      <c r="A110" s="16">
        <v>63</v>
      </c>
      <c r="B110" s="19">
        <f t="shared" si="275"/>
        <v>0.36001428519170098</v>
      </c>
      <c r="C110" s="19">
        <f t="shared" si="274"/>
        <v>0.20000040753315268</v>
      </c>
      <c r="D110" s="19">
        <f t="shared" si="276"/>
        <v>0.12000012715826165</v>
      </c>
      <c r="F110" s="18">
        <f t="shared" si="278"/>
        <v>63</v>
      </c>
      <c r="G110" s="18">
        <f t="shared" si="279"/>
        <v>99.861744071803656</v>
      </c>
      <c r="H110" s="18">
        <f t="shared" si="280"/>
        <v>182.06830918574795</v>
      </c>
      <c r="I110" s="18">
        <f t="shared" si="282"/>
        <v>259.15572479480653</v>
      </c>
      <c r="J110" s="17">
        <f t="shared" si="281"/>
        <v>63</v>
      </c>
      <c r="K110" s="17">
        <f t="shared" si="277"/>
        <v>182.06830918574795</v>
      </c>
    </row>
    <row r="111" spans="1:11" s="15" customFormat="1" x14ac:dyDescent="0.2">
      <c r="A111" s="16">
        <v>64</v>
      </c>
      <c r="B111" s="19">
        <f t="shared" si="275"/>
        <v>0.36001205191363644</v>
      </c>
      <c r="C111" s="19">
        <f t="shared" si="274"/>
        <v>0.20000032379878394</v>
      </c>
      <c r="D111" s="19">
        <f t="shared" si="276"/>
        <v>0.12000009903095375</v>
      </c>
      <c r="F111" s="18">
        <f t="shared" si="278"/>
        <v>64</v>
      </c>
      <c r="G111" s="18">
        <f t="shared" si="279"/>
        <v>101.19378866388411</v>
      </c>
      <c r="H111" s="18">
        <f t="shared" si="280"/>
        <v>184.26831274753457</v>
      </c>
      <c r="I111" s="18">
        <f t="shared" si="282"/>
        <v>261.79572697348749</v>
      </c>
      <c r="J111" s="17">
        <f t="shared" si="281"/>
        <v>64</v>
      </c>
      <c r="K111" s="17">
        <f t="shared" si="277"/>
        <v>184.26831274753457</v>
      </c>
    </row>
    <row r="112" spans="1:11" s="15" customFormat="1" x14ac:dyDescent="0.2">
      <c r="A112" s="16">
        <v>65</v>
      </c>
      <c r="B112" s="19">
        <f t="shared" si="275"/>
        <v>0.36001016777550771</v>
      </c>
      <c r="C112" s="19">
        <f t="shared" si="274"/>
        <v>0.2000002572690143</v>
      </c>
      <c r="D112" s="19">
        <f t="shared" si="276"/>
        <v>0.12000007712538432</v>
      </c>
      <c r="F112" s="18">
        <f t="shared" si="278"/>
        <v>65</v>
      </c>
      <c r="G112" s="18">
        <f t="shared" si="279"/>
        <v>102.52582628465349</v>
      </c>
      <c r="H112" s="18">
        <f t="shared" si="280"/>
        <v>186.46831557749371</v>
      </c>
      <c r="I112" s="18">
        <f t="shared" si="282"/>
        <v>264.43572867024596</v>
      </c>
      <c r="J112" s="17">
        <f t="shared" si="281"/>
        <v>65</v>
      </c>
      <c r="K112" s="17">
        <f t="shared" ref="K112:K176" si="283">IF($D$9=1,G112,IF($D$9=2,H112,IF($D$9=3,I112)))</f>
        <v>186.46831557749371</v>
      </c>
    </row>
    <row r="113" spans="1:26" s="15" customFormat="1" x14ac:dyDescent="0.2">
      <c r="A113" s="16">
        <v>66</v>
      </c>
      <c r="B113" s="19">
        <f t="shared" si="275"/>
        <v>0.36000857819445892</v>
      </c>
      <c r="C113" s="19">
        <f t="shared" si="274"/>
        <v>0.20000020440887675</v>
      </c>
      <c r="D113" s="19">
        <f t="shared" si="276"/>
        <v>0.12000006006530971</v>
      </c>
      <c r="F113" s="18">
        <f t="shared" ref="F113:F147" si="284">F112+1</f>
        <v>66</v>
      </c>
      <c r="G113" s="18">
        <f t="shared" ref="G113:G176" si="285">G112+($G$47*B113)</f>
        <v>103.85785802397299</v>
      </c>
      <c r="H113" s="18">
        <f t="shared" ref="H113:H176" si="286">H112+($H$47*C113)</f>
        <v>188.66831782599135</v>
      </c>
      <c r="I113" s="18">
        <f t="shared" si="282"/>
        <v>267.07572999168281</v>
      </c>
      <c r="J113" s="17">
        <f t="shared" ref="J113:J147" si="287">J112+1</f>
        <v>66</v>
      </c>
      <c r="K113" s="17">
        <f t="shared" si="283"/>
        <v>188.66831782599135</v>
      </c>
      <c r="Z113" s="15" t="s">
        <v>12</v>
      </c>
    </row>
    <row r="114" spans="1:26" s="15" customFormat="1" x14ac:dyDescent="0.2">
      <c r="A114" s="16">
        <v>67</v>
      </c>
      <c r="B114" s="19">
        <f t="shared" si="275"/>
        <v>0.36000723712085492</v>
      </c>
      <c r="C114" s="19">
        <f t="shared" si="274"/>
        <v>0.20000016240972124</v>
      </c>
      <c r="D114" s="19">
        <f t="shared" si="276"/>
        <v>0.12000004677891024</v>
      </c>
      <c r="F114" s="18">
        <f t="shared" si="284"/>
        <v>67</v>
      </c>
      <c r="G114" s="18">
        <f t="shared" si="285"/>
        <v>105.18988480132016</v>
      </c>
      <c r="H114" s="18">
        <f t="shared" si="286"/>
        <v>190.86831961249828</v>
      </c>
      <c r="I114" s="18">
        <f t="shared" ref="I114:I177" si="288">I113+($I$47*D114)</f>
        <v>269.71573102081885</v>
      </c>
      <c r="J114" s="17">
        <f t="shared" si="287"/>
        <v>67</v>
      </c>
      <c r="K114" s="17">
        <f t="shared" si="283"/>
        <v>190.86831961249828</v>
      </c>
    </row>
    <row r="115" spans="1:26" s="15" customFormat="1" x14ac:dyDescent="0.2">
      <c r="A115" s="16">
        <v>68</v>
      </c>
      <c r="B115" s="19">
        <f t="shared" si="275"/>
        <v>0.36000610570423874</v>
      </c>
      <c r="C115" s="19">
        <f t="shared" si="274"/>
        <v>0.20000012903998088</v>
      </c>
      <c r="D115" s="19">
        <f t="shared" si="276"/>
        <v>0.12000003643145192</v>
      </c>
      <c r="F115" s="18">
        <f t="shared" si="284"/>
        <v>68</v>
      </c>
      <c r="G115" s="18">
        <f t="shared" si="285"/>
        <v>106.52190739242585</v>
      </c>
      <c r="H115" s="18">
        <f t="shared" si="286"/>
        <v>193.06832103193807</v>
      </c>
      <c r="I115" s="18">
        <f t="shared" si="288"/>
        <v>272.35573182231082</v>
      </c>
      <c r="J115" s="17">
        <f t="shared" si="287"/>
        <v>68</v>
      </c>
      <c r="K115" s="17">
        <f t="shared" si="283"/>
        <v>193.06832103193807</v>
      </c>
    </row>
    <row r="116" spans="1:26" s="15" customFormat="1" x14ac:dyDescent="0.2">
      <c r="A116" s="16">
        <v>69</v>
      </c>
      <c r="B116" s="19">
        <f t="shared" si="275"/>
        <v>0.36000515116784676</v>
      </c>
      <c r="C116" s="19">
        <f t="shared" ref="C116:C179" si="289">0.2+((1-0.2)*(2.71828182846^(-(A116)*0.23)))</f>
        <v>0.20000010252660089</v>
      </c>
      <c r="D116" s="19">
        <f t="shared" si="276"/>
        <v>0.12000002837284328</v>
      </c>
      <c r="F116" s="18">
        <f t="shared" si="284"/>
        <v>69</v>
      </c>
      <c r="G116" s="18">
        <f t="shared" si="285"/>
        <v>107.85392645174687</v>
      </c>
      <c r="H116" s="18">
        <f t="shared" si="286"/>
        <v>195.26832215973067</v>
      </c>
      <c r="I116" s="18">
        <f t="shared" si="288"/>
        <v>274.99573244651339</v>
      </c>
      <c r="J116" s="17">
        <f t="shared" si="287"/>
        <v>69</v>
      </c>
      <c r="K116" s="17">
        <f t="shared" si="283"/>
        <v>195.26832215973067</v>
      </c>
    </row>
    <row r="117" spans="1:26" s="15" customFormat="1" x14ac:dyDescent="0.2">
      <c r="A117" s="16">
        <v>70</v>
      </c>
      <c r="B117" s="19">
        <f t="shared" ref="B117:B180" si="290">0.36+((1-0.36)*(2.71828182846^(-A117*0.17)))</f>
        <v>0.3600043458590767</v>
      </c>
      <c r="C117" s="19">
        <f t="shared" si="289"/>
        <v>0.20000008146082957</v>
      </c>
      <c r="D117" s="19">
        <f t="shared" ref="D117:D180" si="291">0.12+((1-0.12)*(2.71828182846^(-A117*0.25)))</f>
        <v>0.12000002209679257</v>
      </c>
      <c r="F117" s="18">
        <f t="shared" si="284"/>
        <v>70</v>
      </c>
      <c r="G117" s="18">
        <f t="shared" si="285"/>
        <v>109.18594253142545</v>
      </c>
      <c r="H117" s="18">
        <f t="shared" si="286"/>
        <v>197.4683230557998</v>
      </c>
      <c r="I117" s="18">
        <f t="shared" si="288"/>
        <v>277.63573293264284</v>
      </c>
      <c r="J117" s="17">
        <f t="shared" si="287"/>
        <v>70</v>
      </c>
      <c r="K117" s="17">
        <f t="shared" si="283"/>
        <v>197.4683230557998</v>
      </c>
    </row>
    <row r="118" spans="1:26" s="15" customFormat="1" x14ac:dyDescent="0.2">
      <c r="A118" s="16">
        <v>71</v>
      </c>
      <c r="B118" s="19">
        <f t="shared" si="290"/>
        <v>0.36000366644840087</v>
      </c>
      <c r="C118" s="19">
        <f t="shared" si="289"/>
        <v>0.20000006472336637</v>
      </c>
      <c r="D118" s="19">
        <f t="shared" si="291"/>
        <v>0.12000001720899935</v>
      </c>
      <c r="F118" s="18">
        <f t="shared" si="284"/>
        <v>71</v>
      </c>
      <c r="G118" s="18">
        <f t="shared" si="285"/>
        <v>110.51795609728454</v>
      </c>
      <c r="H118" s="18">
        <f t="shared" si="286"/>
        <v>199.66832376775682</v>
      </c>
      <c r="I118" s="18">
        <f t="shared" si="288"/>
        <v>280.2757333112408</v>
      </c>
      <c r="J118" s="17">
        <f t="shared" si="287"/>
        <v>71</v>
      </c>
      <c r="K118" s="17">
        <f t="shared" si="283"/>
        <v>199.66832376775682</v>
      </c>
    </row>
    <row r="119" spans="1:26" s="15" customFormat="1" x14ac:dyDescent="0.2">
      <c r="A119" s="16">
        <v>72</v>
      </c>
      <c r="B119" s="19">
        <f t="shared" si="290"/>
        <v>0.3600030932535177</v>
      </c>
      <c r="C119" s="19">
        <f t="shared" si="289"/>
        <v>0.20000005142488944</v>
      </c>
      <c r="D119" s="19">
        <f t="shared" si="291"/>
        <v>0.12000001340238217</v>
      </c>
      <c r="F119" s="18">
        <f t="shared" si="284"/>
        <v>72</v>
      </c>
      <c r="G119" s="18">
        <f t="shared" si="285"/>
        <v>111.84996754232256</v>
      </c>
      <c r="H119" s="18">
        <f t="shared" si="286"/>
        <v>201.86832433343059</v>
      </c>
      <c r="I119" s="18">
        <f t="shared" si="288"/>
        <v>282.91573360609323</v>
      </c>
      <c r="J119" s="17">
        <f t="shared" si="287"/>
        <v>72</v>
      </c>
      <c r="K119" s="17">
        <f t="shared" si="283"/>
        <v>201.86832433343059</v>
      </c>
    </row>
    <row r="120" spans="1:26" s="15" customFormat="1" x14ac:dyDescent="0.2">
      <c r="A120" s="16">
        <v>73</v>
      </c>
      <c r="B120" s="19">
        <f t="shared" si="290"/>
        <v>0.3600026096691617</v>
      </c>
      <c r="C120" s="19">
        <f t="shared" si="289"/>
        <v>0.20000004085880269</v>
      </c>
      <c r="D120" s="19">
        <f t="shared" si="291"/>
        <v>0.12000001043778573</v>
      </c>
      <c r="F120" s="18">
        <f t="shared" si="284"/>
        <v>73</v>
      </c>
      <c r="G120" s="18">
        <f t="shared" si="285"/>
        <v>113.18197719809845</v>
      </c>
      <c r="H120" s="18">
        <f t="shared" si="286"/>
        <v>204.06832478287743</v>
      </c>
      <c r="I120" s="18">
        <f t="shared" si="288"/>
        <v>285.55573383572454</v>
      </c>
      <c r="J120" s="17">
        <f t="shared" si="287"/>
        <v>73</v>
      </c>
      <c r="K120" s="17">
        <f t="shared" si="283"/>
        <v>204.06832478287743</v>
      </c>
    </row>
    <row r="121" spans="1:26" s="15" customFormat="1" x14ac:dyDescent="0.2">
      <c r="A121" s="16">
        <v>74</v>
      </c>
      <c r="B121" s="19">
        <f t="shared" si="290"/>
        <v>0.36000220168605468</v>
      </c>
      <c r="C121" s="19">
        <f t="shared" si="289"/>
        <v>0.20000003246369169</v>
      </c>
      <c r="D121" s="19">
        <f t="shared" si="291"/>
        <v>0.1200000081289557</v>
      </c>
      <c r="F121" s="18">
        <f t="shared" si="284"/>
        <v>74</v>
      </c>
      <c r="G121" s="18">
        <f t="shared" si="285"/>
        <v>114.51398534433686</v>
      </c>
      <c r="H121" s="18">
        <f t="shared" si="286"/>
        <v>206.26832513997803</v>
      </c>
      <c r="I121" s="18">
        <f t="shared" si="288"/>
        <v>288.19573401456154</v>
      </c>
      <c r="J121" s="17">
        <f t="shared" si="287"/>
        <v>74</v>
      </c>
      <c r="K121" s="17">
        <f t="shared" si="283"/>
        <v>206.26832513997803</v>
      </c>
    </row>
    <row r="122" spans="1:26" s="15" customFormat="1" x14ac:dyDescent="0.2">
      <c r="A122" s="16">
        <v>75</v>
      </c>
      <c r="B122" s="19">
        <f t="shared" si="290"/>
        <v>0.36000185748506153</v>
      </c>
      <c r="C122" s="19">
        <f t="shared" si="289"/>
        <v>0.20000002579349391</v>
      </c>
      <c r="D122" s="19">
        <f t="shared" si="291"/>
        <v>0.12000000633083706</v>
      </c>
      <c r="F122" s="18">
        <f t="shared" si="284"/>
        <v>75</v>
      </c>
      <c r="G122" s="18">
        <f t="shared" si="285"/>
        <v>115.84599221703159</v>
      </c>
      <c r="H122" s="18">
        <f t="shared" si="286"/>
        <v>208.46832542370646</v>
      </c>
      <c r="I122" s="18">
        <f t="shared" si="288"/>
        <v>290.83573415383995</v>
      </c>
      <c r="J122" s="17">
        <f t="shared" si="287"/>
        <v>75</v>
      </c>
      <c r="K122" s="17">
        <f t="shared" si="283"/>
        <v>208.46832542370646</v>
      </c>
    </row>
    <row r="123" spans="1:26" s="15" customFormat="1" x14ac:dyDescent="0.2">
      <c r="A123" s="16">
        <v>76</v>
      </c>
      <c r="B123" s="19">
        <f t="shared" si="290"/>
        <v>0.36000156709479375</v>
      </c>
      <c r="C123" s="19">
        <f t="shared" si="289"/>
        <v>0.20000002049379764</v>
      </c>
      <c r="D123" s="19">
        <f t="shared" si="291"/>
        <v>0.12000000493046085</v>
      </c>
      <c r="F123" s="18">
        <f t="shared" si="284"/>
        <v>76</v>
      </c>
      <c r="G123" s="18">
        <f t="shared" si="285"/>
        <v>117.17799801528233</v>
      </c>
      <c r="H123" s="18">
        <f t="shared" si="286"/>
        <v>210.66832564913824</v>
      </c>
      <c r="I123" s="18">
        <f t="shared" si="288"/>
        <v>293.47573426231008</v>
      </c>
      <c r="J123" s="17">
        <f t="shared" si="287"/>
        <v>76</v>
      </c>
      <c r="K123" s="17">
        <f t="shared" si="283"/>
        <v>210.66832564913824</v>
      </c>
    </row>
    <row r="124" spans="1:26" s="15" customFormat="1" x14ac:dyDescent="0.2">
      <c r="A124" s="16">
        <v>77</v>
      </c>
      <c r="B124" s="19">
        <f t="shared" si="290"/>
        <v>0.36000132210274177</v>
      </c>
      <c r="C124" s="19">
        <f t="shared" si="289"/>
        <v>0.20000001628301087</v>
      </c>
      <c r="D124" s="19">
        <f t="shared" si="291"/>
        <v>0.12000000383984678</v>
      </c>
      <c r="F124" s="18">
        <f t="shared" si="284"/>
        <v>77</v>
      </c>
      <c r="G124" s="18">
        <f t="shared" si="285"/>
        <v>118.51000290706247</v>
      </c>
      <c r="H124" s="18">
        <f t="shared" si="286"/>
        <v>212.86832582825136</v>
      </c>
      <c r="I124" s="18">
        <f t="shared" si="288"/>
        <v>296.11573434678672</v>
      </c>
      <c r="J124" s="17">
        <f t="shared" si="287"/>
        <v>77</v>
      </c>
      <c r="K124" s="17">
        <f t="shared" si="283"/>
        <v>212.86832582825136</v>
      </c>
    </row>
    <row r="125" spans="1:26" s="15" customFormat="1" x14ac:dyDescent="0.2">
      <c r="A125" s="16">
        <v>78</v>
      </c>
      <c r="B125" s="19">
        <f t="shared" si="290"/>
        <v>0.36000111541156715</v>
      </c>
      <c r="C125" s="19">
        <f t="shared" si="289"/>
        <v>0.20000001293739927</v>
      </c>
      <c r="D125" s="19">
        <f t="shared" si="291"/>
        <v>0.12000000299047568</v>
      </c>
      <c r="F125" s="18">
        <f t="shared" si="284"/>
        <v>78</v>
      </c>
      <c r="G125" s="18">
        <f t="shared" si="285"/>
        <v>119.84200703408527</v>
      </c>
      <c r="H125" s="18">
        <f t="shared" si="286"/>
        <v>215.06832597056274</v>
      </c>
      <c r="I125" s="18">
        <f t="shared" si="288"/>
        <v>298.75573441257717</v>
      </c>
      <c r="J125" s="17">
        <f t="shared" si="287"/>
        <v>78</v>
      </c>
      <c r="K125" s="17">
        <f t="shared" si="283"/>
        <v>215.06832597056274</v>
      </c>
    </row>
    <row r="126" spans="1:26" s="15" customFormat="1" x14ac:dyDescent="0.2">
      <c r="A126" s="16">
        <v>79</v>
      </c>
      <c r="B126" s="19">
        <f t="shared" si="290"/>
        <v>0.36000094103349523</v>
      </c>
      <c r="C126" s="19">
        <f t="shared" si="289"/>
        <v>0.20000001027919848</v>
      </c>
      <c r="D126" s="19">
        <f t="shared" si="291"/>
        <v>0.12000000232898479</v>
      </c>
      <c r="F126" s="18">
        <f t="shared" si="284"/>
        <v>79</v>
      </c>
      <c r="G126" s="18">
        <f t="shared" si="285"/>
        <v>121.1740105159092</v>
      </c>
      <c r="H126" s="18">
        <f t="shared" si="286"/>
        <v>217.26832608363392</v>
      </c>
      <c r="I126" s="18">
        <f t="shared" si="288"/>
        <v>301.39573446381485</v>
      </c>
      <c r="J126" s="17">
        <f t="shared" si="287"/>
        <v>79</v>
      </c>
      <c r="K126" s="17">
        <f t="shared" si="283"/>
        <v>217.26832608363392</v>
      </c>
    </row>
    <row r="127" spans="1:26" s="15" customFormat="1" x14ac:dyDescent="0.2">
      <c r="A127" s="16">
        <v>80</v>
      </c>
      <c r="B127" s="19">
        <f t="shared" si="290"/>
        <v>0.36000079391685114</v>
      </c>
      <c r="C127" s="19">
        <f t="shared" si="289"/>
        <v>0.20000000816716859</v>
      </c>
      <c r="D127" s="19">
        <f t="shared" si="291"/>
        <v>0.12000000181381518</v>
      </c>
      <c r="F127" s="18">
        <f t="shared" si="284"/>
        <v>80</v>
      </c>
      <c r="G127" s="18">
        <f t="shared" si="285"/>
        <v>122.50601345340155</v>
      </c>
      <c r="H127" s="18">
        <f t="shared" si="286"/>
        <v>219.46832617347278</v>
      </c>
      <c r="I127" s="18">
        <f t="shared" si="288"/>
        <v>304.0357345037188</v>
      </c>
      <c r="J127" s="17">
        <f t="shared" si="287"/>
        <v>80</v>
      </c>
      <c r="K127" s="17">
        <f t="shared" si="283"/>
        <v>219.46832617347278</v>
      </c>
    </row>
    <row r="128" spans="1:26" s="15" customFormat="1" x14ac:dyDescent="0.2">
      <c r="A128" s="16">
        <v>81</v>
      </c>
      <c r="B128" s="19">
        <f t="shared" si="290"/>
        <v>0.36000066979971462</v>
      </c>
      <c r="C128" s="19">
        <f t="shared" si="289"/>
        <v>0.20000000648908989</v>
      </c>
      <c r="D128" s="19">
        <f t="shared" si="291"/>
        <v>0.12000000141260068</v>
      </c>
      <c r="F128" s="18">
        <f t="shared" si="284"/>
        <v>81</v>
      </c>
      <c r="G128" s="18">
        <f t="shared" si="285"/>
        <v>123.83801593166049</v>
      </c>
      <c r="H128" s="18">
        <f t="shared" si="286"/>
        <v>221.66832624485275</v>
      </c>
      <c r="I128" s="18">
        <f t="shared" si="288"/>
        <v>306.67573453479599</v>
      </c>
      <c r="J128" s="17">
        <f t="shared" si="287"/>
        <v>81</v>
      </c>
      <c r="K128" s="17">
        <f t="shared" si="283"/>
        <v>221.66832624485275</v>
      </c>
    </row>
    <row r="129" spans="1:11" s="15" customFormat="1" x14ac:dyDescent="0.2">
      <c r="A129" s="16">
        <v>82</v>
      </c>
      <c r="B129" s="19">
        <f t="shared" si="290"/>
        <v>0.36000056508645339</v>
      </c>
      <c r="C129" s="19">
        <f t="shared" si="289"/>
        <v>0.20000000515579996</v>
      </c>
      <c r="D129" s="19">
        <f t="shared" si="291"/>
        <v>0.12000000110013452</v>
      </c>
      <c r="F129" s="18">
        <f t="shared" si="284"/>
        <v>82</v>
      </c>
      <c r="G129" s="18">
        <f t="shared" si="285"/>
        <v>125.17001802248038</v>
      </c>
      <c r="H129" s="18">
        <f t="shared" si="286"/>
        <v>223.86832630156655</v>
      </c>
      <c r="I129" s="18">
        <f t="shared" si="288"/>
        <v>309.31573455899894</v>
      </c>
      <c r="J129" s="17">
        <f t="shared" si="287"/>
        <v>82</v>
      </c>
      <c r="K129" s="17">
        <f t="shared" si="283"/>
        <v>223.86832630156655</v>
      </c>
    </row>
    <row r="130" spans="1:11" s="15" customFormat="1" x14ac:dyDescent="0.2">
      <c r="A130" s="16">
        <v>83</v>
      </c>
      <c r="B130" s="19">
        <f t="shared" si="290"/>
        <v>0.36000047674355906</v>
      </c>
      <c r="C130" s="19">
        <f t="shared" si="289"/>
        <v>0.20000000409645632</v>
      </c>
      <c r="D130" s="19">
        <f t="shared" si="291"/>
        <v>0.12000000085678562</v>
      </c>
      <c r="F130" s="18">
        <f t="shared" si="284"/>
        <v>83</v>
      </c>
      <c r="G130" s="18">
        <f t="shared" si="285"/>
        <v>126.50201978643155</v>
      </c>
      <c r="H130" s="18">
        <f t="shared" si="286"/>
        <v>226.06832634662757</v>
      </c>
      <c r="I130" s="18">
        <f t="shared" si="288"/>
        <v>311.9557345778482</v>
      </c>
      <c r="J130" s="17">
        <f t="shared" si="287"/>
        <v>83</v>
      </c>
      <c r="K130" s="17">
        <f t="shared" si="283"/>
        <v>226.06832634662757</v>
      </c>
    </row>
    <row r="131" spans="1:11" s="15" customFormat="1" x14ac:dyDescent="0.2">
      <c r="A131" s="16">
        <v>84</v>
      </c>
      <c r="B131" s="19">
        <f t="shared" si="290"/>
        <v>0.36000040221176732</v>
      </c>
      <c r="C131" s="19">
        <f t="shared" si="289"/>
        <v>0.20000000325477221</v>
      </c>
      <c r="D131" s="19">
        <f t="shared" si="291"/>
        <v>0.12000000066726531</v>
      </c>
      <c r="F131" s="18">
        <f t="shared" si="284"/>
        <v>84</v>
      </c>
      <c r="G131" s="18">
        <f t="shared" si="285"/>
        <v>127.83402127461508</v>
      </c>
      <c r="H131" s="18">
        <f t="shared" si="286"/>
        <v>228.26832638243008</v>
      </c>
      <c r="I131" s="18">
        <f t="shared" si="288"/>
        <v>314.59573459252806</v>
      </c>
      <c r="J131" s="17">
        <f t="shared" si="287"/>
        <v>84</v>
      </c>
      <c r="K131" s="17">
        <f t="shared" si="283"/>
        <v>228.26832638243008</v>
      </c>
    </row>
    <row r="132" spans="1:11" s="15" customFormat="1" x14ac:dyDescent="0.2">
      <c r="A132" s="16">
        <v>85</v>
      </c>
      <c r="B132" s="19">
        <f t="shared" si="290"/>
        <v>0.36000033933191689</v>
      </c>
      <c r="C132" s="19">
        <f t="shared" si="289"/>
        <v>0.20000000258602588</v>
      </c>
      <c r="D132" s="19">
        <f t="shared" si="291"/>
        <v>0.12000000051966675</v>
      </c>
      <c r="F132" s="18">
        <f t="shared" si="284"/>
        <v>85</v>
      </c>
      <c r="G132" s="18">
        <f t="shared" si="285"/>
        <v>129.16602253014318</v>
      </c>
      <c r="H132" s="18">
        <f t="shared" si="286"/>
        <v>230.46832641087636</v>
      </c>
      <c r="I132" s="18">
        <f t="shared" si="288"/>
        <v>317.23573460396074</v>
      </c>
      <c r="J132" s="17">
        <f t="shared" si="287"/>
        <v>85</v>
      </c>
      <c r="K132" s="17">
        <f t="shared" si="283"/>
        <v>230.46832641087636</v>
      </c>
    </row>
    <row r="133" spans="1:11" s="15" customFormat="1" x14ac:dyDescent="0.2">
      <c r="A133" s="16">
        <v>86</v>
      </c>
      <c r="B133" s="19">
        <f t="shared" si="290"/>
        <v>0.36000028628239944</v>
      </c>
      <c r="C133" s="19">
        <f t="shared" si="289"/>
        <v>0.20000000205468446</v>
      </c>
      <c r="D133" s="19">
        <f t="shared" si="291"/>
        <v>0.12000000040471687</v>
      </c>
      <c r="F133" s="18">
        <f t="shared" si="284"/>
        <v>86</v>
      </c>
      <c r="G133" s="18">
        <f t="shared" si="285"/>
        <v>130.49802358938805</v>
      </c>
      <c r="H133" s="18">
        <f t="shared" si="286"/>
        <v>232.66832643347789</v>
      </c>
      <c r="I133" s="18">
        <f t="shared" si="288"/>
        <v>319.87573461286451</v>
      </c>
      <c r="J133" s="17">
        <f t="shared" si="287"/>
        <v>86</v>
      </c>
      <c r="K133" s="17">
        <f t="shared" si="283"/>
        <v>232.66832643347789</v>
      </c>
    </row>
    <row r="134" spans="1:11" s="15" customFormat="1" x14ac:dyDescent="0.2">
      <c r="A134" s="16">
        <v>87</v>
      </c>
      <c r="B134" s="19">
        <f t="shared" si="290"/>
        <v>0.36000024152638799</v>
      </c>
      <c r="C134" s="19">
        <f t="shared" si="289"/>
        <v>0.20000000163251586</v>
      </c>
      <c r="D134" s="19">
        <f t="shared" si="291"/>
        <v>0.12000000031519381</v>
      </c>
      <c r="F134" s="18">
        <f t="shared" si="284"/>
        <v>87</v>
      </c>
      <c r="G134" s="18">
        <f t="shared" si="285"/>
        <v>131.83002448303569</v>
      </c>
      <c r="H134" s="18">
        <f t="shared" si="286"/>
        <v>234.86832645143556</v>
      </c>
      <c r="I134" s="18">
        <f t="shared" si="288"/>
        <v>322.51573461979876</v>
      </c>
      <c r="J134" s="17">
        <f t="shared" si="287"/>
        <v>87</v>
      </c>
      <c r="K134" s="17">
        <f t="shared" si="283"/>
        <v>234.86832645143556</v>
      </c>
    </row>
    <row r="135" spans="1:11" s="15" customFormat="1" x14ac:dyDescent="0.2">
      <c r="A135" s="16">
        <v>88</v>
      </c>
      <c r="B135" s="19">
        <f t="shared" si="290"/>
        <v>0.36000020376731584</v>
      </c>
      <c r="C135" s="19">
        <f t="shared" si="289"/>
        <v>0.2000000012970887</v>
      </c>
      <c r="D135" s="19">
        <f t="shared" si="291"/>
        <v>0.12000000024547319</v>
      </c>
      <c r="F135" s="18">
        <f t="shared" si="284"/>
        <v>88</v>
      </c>
      <c r="G135" s="18">
        <f t="shared" si="285"/>
        <v>133.16202523697476</v>
      </c>
      <c r="H135" s="18">
        <f t="shared" si="286"/>
        <v>237.06832646570354</v>
      </c>
      <c r="I135" s="18">
        <f t="shared" si="288"/>
        <v>325.15573462519916</v>
      </c>
      <c r="J135" s="17">
        <f t="shared" si="287"/>
        <v>88</v>
      </c>
      <c r="K135" s="17">
        <f t="shared" si="283"/>
        <v>237.06832646570354</v>
      </c>
    </row>
    <row r="136" spans="1:11" s="15" customFormat="1" x14ac:dyDescent="0.2">
      <c r="A136" s="16">
        <v>89</v>
      </c>
      <c r="B136" s="19">
        <f t="shared" si="290"/>
        <v>0.36000017191131517</v>
      </c>
      <c r="C136" s="19">
        <f t="shared" si="289"/>
        <v>0.20000000103058055</v>
      </c>
      <c r="D136" s="19">
        <f t="shared" si="291"/>
        <v>0.12000000019117471</v>
      </c>
      <c r="F136" s="18">
        <f t="shared" si="284"/>
        <v>89</v>
      </c>
      <c r="G136" s="18">
        <f t="shared" si="285"/>
        <v>134.49402587304661</v>
      </c>
      <c r="H136" s="18">
        <f t="shared" si="286"/>
        <v>239.26832647703992</v>
      </c>
      <c r="I136" s="18">
        <f t="shared" si="288"/>
        <v>327.79573462940499</v>
      </c>
      <c r="J136" s="17">
        <f t="shared" si="287"/>
        <v>89</v>
      </c>
      <c r="K136" s="17">
        <f t="shared" si="283"/>
        <v>239.26832647703992</v>
      </c>
    </row>
    <row r="137" spans="1:11" s="15" customFormat="1" x14ac:dyDescent="0.2">
      <c r="A137" s="16">
        <v>90</v>
      </c>
      <c r="B137" s="19">
        <f t="shared" si="290"/>
        <v>0.36000014503552819</v>
      </c>
      <c r="C137" s="19">
        <f t="shared" si="289"/>
        <v>0.2000000008188309</v>
      </c>
      <c r="D137" s="19">
        <f t="shared" si="291"/>
        <v>0.12000000014888701</v>
      </c>
      <c r="F137" s="18">
        <f t="shared" si="284"/>
        <v>90</v>
      </c>
      <c r="G137" s="18">
        <f t="shared" si="285"/>
        <v>135.82602640967806</v>
      </c>
      <c r="H137" s="18">
        <f t="shared" si="286"/>
        <v>241.46832648604706</v>
      </c>
      <c r="I137" s="18">
        <f t="shared" si="288"/>
        <v>330.43573463268052</v>
      </c>
      <c r="J137" s="17">
        <f t="shared" si="287"/>
        <v>90</v>
      </c>
      <c r="K137" s="17">
        <f t="shared" si="283"/>
        <v>241.46832648604706</v>
      </c>
    </row>
    <row r="138" spans="1:11" s="15" customFormat="1" x14ac:dyDescent="0.2">
      <c r="A138" s="16">
        <v>91</v>
      </c>
      <c r="B138" s="19">
        <f t="shared" si="290"/>
        <v>0.36000012236137224</v>
      </c>
      <c r="C138" s="19">
        <f t="shared" si="289"/>
        <v>0.20000000065058865</v>
      </c>
      <c r="D138" s="19">
        <f t="shared" si="291"/>
        <v>0.12000000011595333</v>
      </c>
      <c r="F138" s="18">
        <f t="shared" si="284"/>
        <v>91</v>
      </c>
      <c r="G138" s="18">
        <f t="shared" si="285"/>
        <v>137.15802686241514</v>
      </c>
      <c r="H138" s="18">
        <f t="shared" si="286"/>
        <v>243.66832649320352</v>
      </c>
      <c r="I138" s="18">
        <f t="shared" si="288"/>
        <v>333.07573463523147</v>
      </c>
      <c r="J138" s="17">
        <f t="shared" si="287"/>
        <v>91</v>
      </c>
      <c r="K138" s="17">
        <f t="shared" si="283"/>
        <v>243.66832649320352</v>
      </c>
    </row>
    <row r="139" spans="1:11" s="15" customFormat="1" x14ac:dyDescent="0.2">
      <c r="A139" s="16">
        <v>92</v>
      </c>
      <c r="B139" s="19">
        <f t="shared" si="290"/>
        <v>0.36000010323198467</v>
      </c>
      <c r="C139" s="19">
        <f t="shared" si="289"/>
        <v>0.20000000051691455</v>
      </c>
      <c r="D139" s="19">
        <f t="shared" si="291"/>
        <v>0.12000000009030454</v>
      </c>
      <c r="F139" s="18">
        <f t="shared" si="284"/>
        <v>92</v>
      </c>
      <c r="G139" s="18">
        <f t="shared" si="285"/>
        <v>138.49002724437349</v>
      </c>
      <c r="H139" s="18">
        <f t="shared" si="286"/>
        <v>245.86832649888959</v>
      </c>
      <c r="I139" s="18">
        <f t="shared" si="288"/>
        <v>335.71573463721819</v>
      </c>
      <c r="J139" s="17">
        <f t="shared" si="287"/>
        <v>92</v>
      </c>
      <c r="K139" s="17">
        <f t="shared" si="283"/>
        <v>245.86832649888959</v>
      </c>
    </row>
    <row r="140" spans="1:11" s="15" customFormat="1" x14ac:dyDescent="0.2">
      <c r="A140" s="16">
        <v>93</v>
      </c>
      <c r="B140" s="19">
        <f t="shared" si="290"/>
        <v>0.36000008709319342</v>
      </c>
      <c r="C140" s="19">
        <f t="shared" si="289"/>
        <v>0.20000000041070598</v>
      </c>
      <c r="D140" s="19">
        <f t="shared" si="291"/>
        <v>0.12000000007032924</v>
      </c>
      <c r="F140" s="18">
        <f t="shared" si="284"/>
        <v>93</v>
      </c>
      <c r="G140" s="18">
        <f t="shared" si="285"/>
        <v>139.82202756661832</v>
      </c>
      <c r="H140" s="18">
        <f t="shared" si="286"/>
        <v>248.06832650340735</v>
      </c>
      <c r="I140" s="18">
        <f t="shared" si="288"/>
        <v>338.35573463876545</v>
      </c>
      <c r="J140" s="17">
        <f t="shared" si="287"/>
        <v>93</v>
      </c>
      <c r="K140" s="17">
        <f t="shared" si="283"/>
        <v>248.06832650340735</v>
      </c>
    </row>
    <row r="141" spans="1:11" s="15" customFormat="1" x14ac:dyDescent="0.2">
      <c r="A141" s="16">
        <v>94</v>
      </c>
      <c r="B141" s="19">
        <f t="shared" si="290"/>
        <v>0.36000007347746305</v>
      </c>
      <c r="C141" s="19">
        <f t="shared" si="289"/>
        <v>0.2000000003263197</v>
      </c>
      <c r="D141" s="19">
        <f t="shared" si="291"/>
        <v>0.12000000005477247</v>
      </c>
      <c r="F141" s="18">
        <f t="shared" si="284"/>
        <v>94</v>
      </c>
      <c r="G141" s="18">
        <f t="shared" si="285"/>
        <v>141.15402783848492</v>
      </c>
      <c r="H141" s="18">
        <f t="shared" si="286"/>
        <v>250.26832650699686</v>
      </c>
      <c r="I141" s="18">
        <f t="shared" si="288"/>
        <v>340.99573463997046</v>
      </c>
      <c r="J141" s="17">
        <f t="shared" si="287"/>
        <v>94</v>
      </c>
      <c r="K141" s="17">
        <f t="shared" si="283"/>
        <v>250.26832650699686</v>
      </c>
    </row>
    <row r="142" spans="1:11" s="15" customFormat="1" x14ac:dyDescent="0.2">
      <c r="A142" s="16">
        <v>95</v>
      </c>
      <c r="B142" s="19">
        <f t="shared" si="290"/>
        <v>0.3600000619903504</v>
      </c>
      <c r="C142" s="19">
        <f t="shared" si="289"/>
        <v>0.20000000025927198</v>
      </c>
      <c r="D142" s="19">
        <f t="shared" si="291"/>
        <v>0.12000000004265685</v>
      </c>
      <c r="F142" s="18">
        <f t="shared" si="284"/>
        <v>95</v>
      </c>
      <c r="G142" s="18">
        <f t="shared" si="285"/>
        <v>142.48602806784922</v>
      </c>
      <c r="H142" s="18">
        <f t="shared" si="286"/>
        <v>252.46832650984885</v>
      </c>
      <c r="I142" s="18">
        <f t="shared" si="288"/>
        <v>343.63573464090894</v>
      </c>
      <c r="J142" s="17">
        <f t="shared" si="287"/>
        <v>95</v>
      </c>
      <c r="K142" s="17">
        <f t="shared" si="283"/>
        <v>252.46832650984885</v>
      </c>
    </row>
    <row r="143" spans="1:11" s="15" customFormat="1" x14ac:dyDescent="0.2">
      <c r="A143" s="16">
        <v>96</v>
      </c>
      <c r="B143" s="19">
        <f t="shared" si="290"/>
        <v>0.36000005229907761</v>
      </c>
      <c r="C143" s="19">
        <f t="shared" si="289"/>
        <v>0.20000000020600031</v>
      </c>
      <c r="D143" s="19">
        <f t="shared" si="291"/>
        <v>0.12000000003322119</v>
      </c>
      <c r="F143" s="18">
        <f t="shared" si="284"/>
        <v>96</v>
      </c>
      <c r="G143" s="18">
        <f t="shared" si="285"/>
        <v>143.81802826135581</v>
      </c>
      <c r="H143" s="18">
        <f t="shared" si="286"/>
        <v>254.66832651211485</v>
      </c>
      <c r="I143" s="18">
        <f t="shared" si="288"/>
        <v>346.27573464163981</v>
      </c>
      <c r="J143" s="17">
        <f t="shared" si="287"/>
        <v>96</v>
      </c>
      <c r="K143" s="17">
        <f t="shared" si="283"/>
        <v>254.66832651211485</v>
      </c>
    </row>
    <row r="144" spans="1:11" s="15" customFormat="1" x14ac:dyDescent="0.2">
      <c r="A144" s="16">
        <v>97</v>
      </c>
      <c r="B144" s="19">
        <f t="shared" si="290"/>
        <v>0.36000004412289172</v>
      </c>
      <c r="C144" s="19">
        <f t="shared" si="289"/>
        <v>0.20000000016367417</v>
      </c>
      <c r="D144" s="19">
        <f t="shared" si="291"/>
        <v>0.12000000002587267</v>
      </c>
      <c r="F144" s="18">
        <f t="shared" si="284"/>
        <v>97</v>
      </c>
      <c r="G144" s="18">
        <f t="shared" si="285"/>
        <v>145.1500284246105</v>
      </c>
      <c r="H144" s="18">
        <f t="shared" si="286"/>
        <v>256.86832651391524</v>
      </c>
      <c r="I144" s="18">
        <f t="shared" si="288"/>
        <v>348.91573464220903</v>
      </c>
      <c r="J144" s="17">
        <f t="shared" si="287"/>
        <v>97</v>
      </c>
      <c r="K144" s="17">
        <f t="shared" si="283"/>
        <v>256.86832651391524</v>
      </c>
    </row>
    <row r="145" spans="1:11" s="15" customFormat="1" x14ac:dyDescent="0.2">
      <c r="A145" s="16">
        <v>98</v>
      </c>
      <c r="B145" s="19">
        <f t="shared" si="290"/>
        <v>0.36000003722493135</v>
      </c>
      <c r="C145" s="19">
        <f t="shared" si="289"/>
        <v>0.20000000013004463</v>
      </c>
      <c r="D145" s="19">
        <f t="shared" si="291"/>
        <v>0.12000000002014966</v>
      </c>
      <c r="F145" s="18">
        <f t="shared" si="284"/>
        <v>98</v>
      </c>
      <c r="G145" s="18">
        <f t="shared" si="285"/>
        <v>146.48202856234275</v>
      </c>
      <c r="H145" s="18">
        <f t="shared" si="286"/>
        <v>259.06832651534575</v>
      </c>
      <c r="I145" s="18">
        <f t="shared" si="288"/>
        <v>351.55573464265234</v>
      </c>
      <c r="J145" s="17">
        <f t="shared" si="287"/>
        <v>98</v>
      </c>
      <c r="K145" s="17">
        <f t="shared" si="283"/>
        <v>259.06832651534575</v>
      </c>
    </row>
    <row r="146" spans="1:11" s="15" customFormat="1" x14ac:dyDescent="0.2">
      <c r="A146" s="16">
        <v>99</v>
      </c>
      <c r="B146" s="19">
        <f t="shared" si="290"/>
        <v>0.36000003140536485</v>
      </c>
      <c r="C146" s="19">
        <f t="shared" si="289"/>
        <v>0.20000000010332483</v>
      </c>
      <c r="D146" s="19">
        <f t="shared" si="291"/>
        <v>0.12000000001569257</v>
      </c>
      <c r="F146" s="18">
        <f t="shared" si="284"/>
        <v>99</v>
      </c>
      <c r="G146" s="18">
        <f t="shared" si="285"/>
        <v>147.8140286785426</v>
      </c>
      <c r="H146" s="18">
        <f t="shared" si="286"/>
        <v>261.26832651648232</v>
      </c>
      <c r="I146" s="18">
        <f t="shared" si="288"/>
        <v>354.19573464299759</v>
      </c>
      <c r="J146" s="17">
        <f t="shared" si="287"/>
        <v>99</v>
      </c>
      <c r="K146" s="17">
        <f t="shared" si="283"/>
        <v>261.26832651648232</v>
      </c>
    </row>
    <row r="147" spans="1:11" s="15" customFormat="1" x14ac:dyDescent="0.2">
      <c r="A147" s="16">
        <v>100</v>
      </c>
      <c r="B147" s="19">
        <f t="shared" si="290"/>
        <v>0.36000002649560137</v>
      </c>
      <c r="C147" s="19">
        <f t="shared" si="289"/>
        <v>0.20000000008209504</v>
      </c>
      <c r="D147" s="19">
        <f t="shared" si="291"/>
        <v>0.12000000001222139</v>
      </c>
      <c r="F147" s="18">
        <f t="shared" si="284"/>
        <v>100</v>
      </c>
      <c r="G147" s="18">
        <f t="shared" si="285"/>
        <v>149.14602877657632</v>
      </c>
      <c r="H147" s="18">
        <f t="shared" si="286"/>
        <v>263.46832651738538</v>
      </c>
      <c r="I147" s="18">
        <f t="shared" si="288"/>
        <v>356.83573464326645</v>
      </c>
      <c r="J147" s="17">
        <f t="shared" si="287"/>
        <v>100</v>
      </c>
      <c r="K147" s="17">
        <f t="shared" si="283"/>
        <v>263.46832651738538</v>
      </c>
    </row>
    <row r="148" spans="1:11" s="15" customFormat="1" x14ac:dyDescent="0.2">
      <c r="A148" s="16">
        <v>101</v>
      </c>
      <c r="B148" s="19">
        <f t="shared" si="290"/>
        <v>0.36000002235340667</v>
      </c>
      <c r="C148" s="19">
        <f t="shared" si="289"/>
        <v>0.20000000006522728</v>
      </c>
      <c r="D148" s="19">
        <f t="shared" si="291"/>
        <v>0.12000000000951802</v>
      </c>
      <c r="F148" s="18">
        <v>101</v>
      </c>
      <c r="G148" s="18">
        <f t="shared" si="285"/>
        <v>150.47802885928391</v>
      </c>
      <c r="H148" s="18">
        <f t="shared" si="286"/>
        <v>265.6683265181029</v>
      </c>
      <c r="I148" s="18">
        <f t="shared" si="288"/>
        <v>359.47573464347585</v>
      </c>
      <c r="J148" s="17">
        <v>101</v>
      </c>
      <c r="K148" s="17">
        <f t="shared" si="283"/>
        <v>265.6683265181029</v>
      </c>
    </row>
    <row r="149" spans="1:11" s="15" customFormat="1" x14ac:dyDescent="0.2">
      <c r="A149" s="16">
        <v>102</v>
      </c>
      <c r="B149" s="19">
        <f t="shared" si="290"/>
        <v>0.36000001885878274</v>
      </c>
      <c r="C149" s="19">
        <f t="shared" si="289"/>
        <v>0.20000000005182528</v>
      </c>
      <c r="D149" s="19">
        <f t="shared" si="291"/>
        <v>0.12000000000741265</v>
      </c>
      <c r="F149" s="21">
        <v>102</v>
      </c>
      <c r="G149" s="18">
        <f t="shared" si="285"/>
        <v>151.81002892906142</v>
      </c>
      <c r="H149" s="18">
        <f t="shared" si="286"/>
        <v>267.86832651867297</v>
      </c>
      <c r="I149" s="18">
        <f t="shared" si="288"/>
        <v>362.11573464363892</v>
      </c>
      <c r="J149" s="16">
        <v>102</v>
      </c>
      <c r="K149" s="17">
        <f t="shared" si="283"/>
        <v>267.86832651867297</v>
      </c>
    </row>
    <row r="150" spans="1:11" s="15" customFormat="1" x14ac:dyDescent="0.2">
      <c r="A150" s="16">
        <v>103</v>
      </c>
      <c r="B150" s="19">
        <f t="shared" si="290"/>
        <v>0.36000001591049147</v>
      </c>
      <c r="C150" s="19">
        <f t="shared" si="289"/>
        <v>0.20000000004117691</v>
      </c>
      <c r="D150" s="19">
        <f t="shared" si="291"/>
        <v>0.12000000000577297</v>
      </c>
      <c r="F150" s="21">
        <v>103</v>
      </c>
      <c r="G150" s="18">
        <f t="shared" si="285"/>
        <v>153.14202898793025</v>
      </c>
      <c r="H150" s="18">
        <f t="shared" si="286"/>
        <v>270.06832651912595</v>
      </c>
      <c r="I150" s="18">
        <f t="shared" si="288"/>
        <v>364.75573464376595</v>
      </c>
      <c r="J150" s="16">
        <v>103</v>
      </c>
      <c r="K150" s="17">
        <f t="shared" si="283"/>
        <v>270.06832651912595</v>
      </c>
    </row>
    <row r="151" spans="1:11" s="15" customFormat="1" x14ac:dyDescent="0.2">
      <c r="A151" s="16">
        <v>104</v>
      </c>
      <c r="B151" s="19">
        <f t="shared" si="290"/>
        <v>0.36000001342312188</v>
      </c>
      <c r="C151" s="19">
        <f t="shared" si="289"/>
        <v>0.20000000003271645</v>
      </c>
      <c r="D151" s="19">
        <f t="shared" si="291"/>
        <v>0.120000000004496</v>
      </c>
      <c r="F151" s="21">
        <v>104</v>
      </c>
      <c r="G151" s="18">
        <f t="shared" si="285"/>
        <v>154.47402903759578</v>
      </c>
      <c r="H151" s="18">
        <f t="shared" si="286"/>
        <v>272.26832651948581</v>
      </c>
      <c r="I151" s="18">
        <f t="shared" si="288"/>
        <v>367.39573464386484</v>
      </c>
      <c r="J151" s="16">
        <v>104</v>
      </c>
      <c r="K151" s="17">
        <f t="shared" si="283"/>
        <v>272.26832651948581</v>
      </c>
    </row>
    <row r="152" spans="1:11" s="15" customFormat="1" x14ac:dyDescent="0.2">
      <c r="A152" s="16">
        <v>105</v>
      </c>
      <c r="B152" s="19">
        <f t="shared" si="290"/>
        <v>0.36000001132461568</v>
      </c>
      <c r="C152" s="19">
        <f t="shared" si="289"/>
        <v>0.20000000002599433</v>
      </c>
      <c r="D152" s="19">
        <f t="shared" si="291"/>
        <v>0.12000000000350149</v>
      </c>
      <c r="F152" s="21">
        <v>105</v>
      </c>
      <c r="G152" s="18">
        <f t="shared" si="285"/>
        <v>155.80602907949685</v>
      </c>
      <c r="H152" s="18">
        <f t="shared" si="286"/>
        <v>274.46832651977172</v>
      </c>
      <c r="I152" s="18">
        <f t="shared" si="288"/>
        <v>370.03573464394185</v>
      </c>
      <c r="J152" s="16">
        <v>105</v>
      </c>
      <c r="K152" s="17">
        <f t="shared" si="283"/>
        <v>274.46832651977172</v>
      </c>
    </row>
    <row r="153" spans="1:11" s="15" customFormat="1" x14ac:dyDescent="0.2">
      <c r="A153" s="16">
        <v>106</v>
      </c>
      <c r="B153" s="19">
        <f t="shared" si="290"/>
        <v>0.36000000955417977</v>
      </c>
      <c r="C153" s="19">
        <f t="shared" si="289"/>
        <v>0.20000000002065335</v>
      </c>
      <c r="D153" s="19">
        <f t="shared" si="291"/>
        <v>0.12000000000272695</v>
      </c>
      <c r="F153" s="21">
        <v>106</v>
      </c>
      <c r="G153" s="18">
        <f t="shared" si="285"/>
        <v>157.13802911484731</v>
      </c>
      <c r="H153" s="18">
        <f t="shared" si="286"/>
        <v>276.66832651999891</v>
      </c>
      <c r="I153" s="18">
        <f t="shared" si="288"/>
        <v>372.67573464400186</v>
      </c>
      <c r="J153" s="16">
        <v>106</v>
      </c>
      <c r="K153" s="17">
        <f t="shared" si="283"/>
        <v>276.66832651999891</v>
      </c>
    </row>
    <row r="154" spans="1:11" s="15" customFormat="1" x14ac:dyDescent="0.2">
      <c r="A154" s="16">
        <v>107</v>
      </c>
      <c r="B154" s="19">
        <f t="shared" si="290"/>
        <v>0.36000000806052534</v>
      </c>
      <c r="C154" s="19">
        <f t="shared" si="289"/>
        <v>0.2000000000164098</v>
      </c>
      <c r="D154" s="19">
        <f t="shared" si="291"/>
        <v>0.12000000000212376</v>
      </c>
      <c r="F154" s="21">
        <v>107</v>
      </c>
      <c r="G154" s="18">
        <f t="shared" si="285"/>
        <v>158.47002914467126</v>
      </c>
      <c r="H154" s="18">
        <f t="shared" si="286"/>
        <v>278.86832652017944</v>
      </c>
      <c r="I154" s="18">
        <f t="shared" si="288"/>
        <v>375.31573464404858</v>
      </c>
      <c r="J154" s="16">
        <v>107</v>
      </c>
      <c r="K154" s="17">
        <f t="shared" si="283"/>
        <v>278.86832652017944</v>
      </c>
    </row>
    <row r="155" spans="1:11" s="15" customFormat="1" x14ac:dyDescent="0.2">
      <c r="A155" s="16">
        <v>108</v>
      </c>
      <c r="B155" s="19">
        <f t="shared" si="290"/>
        <v>0.36000000680038163</v>
      </c>
      <c r="C155" s="19">
        <f t="shared" si="289"/>
        <v>0.20000000001303814</v>
      </c>
      <c r="D155" s="19">
        <f t="shared" si="291"/>
        <v>0.12000000000165398</v>
      </c>
      <c r="F155" s="21">
        <v>108</v>
      </c>
      <c r="G155" s="18">
        <f t="shared" si="285"/>
        <v>159.80202916983268</v>
      </c>
      <c r="H155" s="18">
        <f t="shared" si="286"/>
        <v>281.06832652032284</v>
      </c>
      <c r="I155" s="18">
        <f t="shared" si="288"/>
        <v>377.95573464408494</v>
      </c>
      <c r="J155" s="16">
        <v>108</v>
      </c>
      <c r="K155" s="17">
        <f t="shared" si="283"/>
        <v>281.06832652032284</v>
      </c>
    </row>
    <row r="156" spans="1:11" s="15" customFormat="1" x14ac:dyDescent="0.2">
      <c r="A156" s="16">
        <v>109</v>
      </c>
      <c r="B156" s="19">
        <f t="shared" si="290"/>
        <v>0.36000000573724272</v>
      </c>
      <c r="C156" s="19">
        <f t="shared" si="289"/>
        <v>0.20000000001035922</v>
      </c>
      <c r="D156" s="19">
        <f t="shared" si="291"/>
        <v>0.12000000000128812</v>
      </c>
      <c r="F156" s="21">
        <v>109</v>
      </c>
      <c r="G156" s="18">
        <f t="shared" si="285"/>
        <v>161.13402919106048</v>
      </c>
      <c r="H156" s="18">
        <f t="shared" si="286"/>
        <v>283.2683265204368</v>
      </c>
      <c r="I156" s="18">
        <f t="shared" si="288"/>
        <v>380.59573464411329</v>
      </c>
      <c r="J156" s="16">
        <v>109</v>
      </c>
      <c r="K156" s="17">
        <f t="shared" si="283"/>
        <v>283.2683265204368</v>
      </c>
    </row>
    <row r="157" spans="1:11" s="15" customFormat="1" x14ac:dyDescent="0.2">
      <c r="A157" s="16">
        <v>110</v>
      </c>
      <c r="B157" s="19">
        <f t="shared" si="290"/>
        <v>0.36000000484030981</v>
      </c>
      <c r="C157" s="19">
        <f t="shared" si="289"/>
        <v>0.20000000000823076</v>
      </c>
      <c r="D157" s="19">
        <f t="shared" si="291"/>
        <v>0.12000000000100319</v>
      </c>
      <c r="F157" s="21">
        <v>110</v>
      </c>
      <c r="G157" s="18">
        <f t="shared" si="285"/>
        <v>162.46602920896962</v>
      </c>
      <c r="H157" s="18">
        <f t="shared" si="286"/>
        <v>285.46832652052734</v>
      </c>
      <c r="I157" s="18">
        <f t="shared" si="288"/>
        <v>383.23573464413539</v>
      </c>
      <c r="J157" s="16">
        <v>110</v>
      </c>
      <c r="K157" s="17">
        <f t="shared" si="283"/>
        <v>285.46832652052734</v>
      </c>
    </row>
    <row r="158" spans="1:11" s="15" customFormat="1" x14ac:dyDescent="0.2">
      <c r="A158" s="16">
        <v>111</v>
      </c>
      <c r="B158" s="19">
        <f t="shared" si="290"/>
        <v>0.36000000408359911</v>
      </c>
      <c r="C158" s="19">
        <f t="shared" si="289"/>
        <v>0.20000000000653961</v>
      </c>
      <c r="D158" s="19">
        <f t="shared" si="291"/>
        <v>0.12000000000078129</v>
      </c>
      <c r="F158" s="21">
        <v>111</v>
      </c>
      <c r="G158" s="18">
        <f t="shared" si="285"/>
        <v>163.79802922407893</v>
      </c>
      <c r="H158" s="18">
        <f t="shared" si="286"/>
        <v>287.66832652059929</v>
      </c>
      <c r="I158" s="18">
        <f t="shared" si="288"/>
        <v>385.8757346441526</v>
      </c>
      <c r="J158" s="16">
        <v>111</v>
      </c>
      <c r="K158" s="17">
        <f t="shared" si="283"/>
        <v>287.66832652059929</v>
      </c>
    </row>
    <row r="159" spans="1:11" s="15" customFormat="1" x14ac:dyDescent="0.2">
      <c r="A159" s="16">
        <v>112</v>
      </c>
      <c r="B159" s="19">
        <f t="shared" si="290"/>
        <v>0.3600000034451889</v>
      </c>
      <c r="C159" s="19">
        <f t="shared" si="289"/>
        <v>0.20000000000519594</v>
      </c>
      <c r="D159" s="19">
        <f t="shared" si="291"/>
        <v>0.12000000000060847</v>
      </c>
      <c r="F159" s="21">
        <v>112</v>
      </c>
      <c r="G159" s="18">
        <f t="shared" si="285"/>
        <v>165.13002923682612</v>
      </c>
      <c r="H159" s="18">
        <f t="shared" si="286"/>
        <v>289.86832652065647</v>
      </c>
      <c r="I159" s="18">
        <f t="shared" si="288"/>
        <v>388.515734644166</v>
      </c>
      <c r="J159" s="16">
        <v>112</v>
      </c>
      <c r="K159" s="17">
        <f t="shared" si="283"/>
        <v>289.86832652065647</v>
      </c>
    </row>
    <row r="160" spans="1:11" s="15" customFormat="1" x14ac:dyDescent="0.2">
      <c r="A160" s="16">
        <v>113</v>
      </c>
      <c r="B160" s="19">
        <f t="shared" si="290"/>
        <v>0.36000000290658463</v>
      </c>
      <c r="C160" s="19">
        <f t="shared" si="289"/>
        <v>0.20000000000412835</v>
      </c>
      <c r="D160" s="19">
        <f t="shared" si="291"/>
        <v>0.12000000000047387</v>
      </c>
      <c r="F160" s="21">
        <v>113</v>
      </c>
      <c r="G160" s="18">
        <f t="shared" si="285"/>
        <v>166.46202924758049</v>
      </c>
      <c r="H160" s="18">
        <f t="shared" si="286"/>
        <v>292.06832652070187</v>
      </c>
      <c r="I160" s="18">
        <f t="shared" si="288"/>
        <v>391.15573464417645</v>
      </c>
      <c r="J160" s="16">
        <v>113</v>
      </c>
      <c r="K160" s="17">
        <f t="shared" si="283"/>
        <v>292.06832652070187</v>
      </c>
    </row>
    <row r="161" spans="1:11" s="15" customFormat="1" x14ac:dyDescent="0.2">
      <c r="A161" s="16">
        <v>114</v>
      </c>
      <c r="B161" s="19">
        <f t="shared" si="290"/>
        <v>0.36000000245218322</v>
      </c>
      <c r="C161" s="19">
        <f t="shared" si="289"/>
        <v>0.20000000000328011</v>
      </c>
      <c r="D161" s="19">
        <f t="shared" si="291"/>
        <v>0.12000000000036905</v>
      </c>
      <c r="F161" s="21">
        <v>114</v>
      </c>
      <c r="G161" s="18">
        <f t="shared" si="285"/>
        <v>167.79402925665357</v>
      </c>
      <c r="H161" s="18">
        <f t="shared" si="286"/>
        <v>294.26832652073796</v>
      </c>
      <c r="I161" s="18">
        <f t="shared" si="288"/>
        <v>393.79573464418456</v>
      </c>
      <c r="J161" s="16">
        <v>114</v>
      </c>
      <c r="K161" s="17">
        <f t="shared" si="283"/>
        <v>294.26832652073796</v>
      </c>
    </row>
    <row r="162" spans="1:11" s="15" customFormat="1" x14ac:dyDescent="0.2">
      <c r="A162" s="16">
        <v>115</v>
      </c>
      <c r="B162" s="19">
        <f t="shared" si="290"/>
        <v>0.36000000206882071</v>
      </c>
      <c r="C162" s="19">
        <f t="shared" si="289"/>
        <v>0.20000000000260618</v>
      </c>
      <c r="D162" s="19">
        <f t="shared" si="291"/>
        <v>0.12000000000028742</v>
      </c>
      <c r="F162" s="21">
        <v>115</v>
      </c>
      <c r="G162" s="18">
        <f t="shared" si="285"/>
        <v>169.12602926430822</v>
      </c>
      <c r="H162" s="18">
        <f t="shared" si="286"/>
        <v>296.46832652076665</v>
      </c>
      <c r="I162" s="18">
        <f t="shared" si="288"/>
        <v>396.43573464419086</v>
      </c>
      <c r="J162" s="16">
        <v>115</v>
      </c>
      <c r="K162" s="17">
        <f t="shared" si="283"/>
        <v>296.46832652076665</v>
      </c>
    </row>
    <row r="163" spans="1:11" s="15" customFormat="1" x14ac:dyDescent="0.2">
      <c r="A163" s="16">
        <v>116</v>
      </c>
      <c r="B163" s="19">
        <f t="shared" si="290"/>
        <v>0.36000000174539121</v>
      </c>
      <c r="C163" s="19">
        <f t="shared" si="289"/>
        <v>0.20000000000207069</v>
      </c>
      <c r="D163" s="19">
        <f t="shared" si="291"/>
        <v>0.12000000000022384</v>
      </c>
      <c r="F163" s="21">
        <v>116</v>
      </c>
      <c r="G163" s="18">
        <f t="shared" si="285"/>
        <v>170.45802927076616</v>
      </c>
      <c r="H163" s="18">
        <f t="shared" si="286"/>
        <v>298.66832652078944</v>
      </c>
      <c r="I163" s="18">
        <f t="shared" si="288"/>
        <v>399.07573464419579</v>
      </c>
      <c r="J163" s="16">
        <v>116</v>
      </c>
      <c r="K163" s="17">
        <f t="shared" si="283"/>
        <v>298.66832652078944</v>
      </c>
    </row>
    <row r="164" spans="1:11" s="15" customFormat="1" x14ac:dyDescent="0.2">
      <c r="A164" s="16">
        <v>117</v>
      </c>
      <c r="B164" s="19">
        <f t="shared" si="290"/>
        <v>0.36000000147252514</v>
      </c>
      <c r="C164" s="19">
        <f t="shared" si="289"/>
        <v>0.20000000000164525</v>
      </c>
      <c r="D164" s="19">
        <f t="shared" si="291"/>
        <v>0.12000000000017433</v>
      </c>
      <c r="F164" s="21">
        <v>117</v>
      </c>
      <c r="G164" s="18">
        <f t="shared" si="285"/>
        <v>171.79002927621451</v>
      </c>
      <c r="H164" s="18">
        <f t="shared" si="286"/>
        <v>300.86832652080756</v>
      </c>
      <c r="I164" s="18">
        <f t="shared" si="288"/>
        <v>401.71573464419964</v>
      </c>
      <c r="J164" s="16">
        <v>117</v>
      </c>
      <c r="K164" s="17">
        <f t="shared" si="283"/>
        <v>300.86832652080756</v>
      </c>
    </row>
    <row r="165" spans="1:11" s="15" customFormat="1" x14ac:dyDescent="0.2">
      <c r="A165" s="16">
        <v>118</v>
      </c>
      <c r="B165" s="19">
        <f t="shared" si="290"/>
        <v>0.36000000124231768</v>
      </c>
      <c r="C165" s="19">
        <f t="shared" si="289"/>
        <v>0.20000000000130719</v>
      </c>
      <c r="D165" s="19">
        <f t="shared" si="291"/>
        <v>0.12000000000013576</v>
      </c>
      <c r="F165" s="21">
        <v>118</v>
      </c>
      <c r="G165" s="18">
        <f t="shared" si="285"/>
        <v>173.12202928081109</v>
      </c>
      <c r="H165" s="18">
        <f t="shared" si="286"/>
        <v>303.06832652082193</v>
      </c>
      <c r="I165" s="18">
        <f t="shared" si="288"/>
        <v>404.35573464420264</v>
      </c>
      <c r="J165" s="16">
        <v>118</v>
      </c>
      <c r="K165" s="17">
        <f t="shared" si="283"/>
        <v>303.06832652082193</v>
      </c>
    </row>
    <row r="166" spans="1:11" s="15" customFormat="1" x14ac:dyDescent="0.2">
      <c r="A166" s="16">
        <v>119</v>
      </c>
      <c r="B166" s="19">
        <f t="shared" si="290"/>
        <v>0.3600000010480997</v>
      </c>
      <c r="C166" s="19">
        <f t="shared" si="289"/>
        <v>0.20000000000103862</v>
      </c>
      <c r="D166" s="19">
        <f t="shared" si="291"/>
        <v>0.12000000000010573</v>
      </c>
      <c r="F166" s="21">
        <v>119</v>
      </c>
      <c r="G166" s="18">
        <f t="shared" si="285"/>
        <v>174.45402928468906</v>
      </c>
      <c r="H166" s="18">
        <f t="shared" si="286"/>
        <v>305.26832652083334</v>
      </c>
      <c r="I166" s="18">
        <f t="shared" si="288"/>
        <v>406.99573464420496</v>
      </c>
      <c r="J166" s="16">
        <v>119</v>
      </c>
      <c r="K166" s="17">
        <f t="shared" si="283"/>
        <v>305.26832652083334</v>
      </c>
    </row>
    <row r="167" spans="1:11" s="15" customFormat="1" x14ac:dyDescent="0.2">
      <c r="A167" s="16">
        <v>120</v>
      </c>
      <c r="B167" s="19">
        <f t="shared" si="290"/>
        <v>0.36000000088424483</v>
      </c>
      <c r="C167" s="19">
        <f t="shared" si="289"/>
        <v>0.20000000000082521</v>
      </c>
      <c r="D167" s="19">
        <f t="shared" si="291"/>
        <v>0.12000000000008235</v>
      </c>
      <c r="F167" s="21">
        <v>120</v>
      </c>
      <c r="G167" s="18">
        <f t="shared" si="285"/>
        <v>175.78602928796076</v>
      </c>
      <c r="H167" s="18">
        <f t="shared" si="286"/>
        <v>307.46832652084242</v>
      </c>
      <c r="I167" s="18">
        <f t="shared" si="288"/>
        <v>409.63573464420676</v>
      </c>
      <c r="J167" s="16">
        <v>120</v>
      </c>
      <c r="K167" s="17">
        <f t="shared" si="283"/>
        <v>307.46832652084242</v>
      </c>
    </row>
    <row r="168" spans="1:11" s="15" customFormat="1" x14ac:dyDescent="0.2">
      <c r="A168" s="16">
        <v>121</v>
      </c>
      <c r="B168" s="19">
        <f t="shared" si="290"/>
        <v>0.36000000074600624</v>
      </c>
      <c r="C168" s="19">
        <f t="shared" si="289"/>
        <v>0.20000000000065565</v>
      </c>
      <c r="D168" s="19">
        <f t="shared" si="291"/>
        <v>0.12000000000006412</v>
      </c>
      <c r="F168" s="21">
        <v>121</v>
      </c>
      <c r="G168" s="18">
        <f t="shared" si="285"/>
        <v>177.11802929072098</v>
      </c>
      <c r="H168" s="18">
        <f t="shared" si="286"/>
        <v>309.66832652084963</v>
      </c>
      <c r="I168" s="18">
        <f t="shared" si="288"/>
        <v>412.27573464420817</v>
      </c>
      <c r="J168" s="16">
        <v>121</v>
      </c>
      <c r="K168" s="17">
        <f t="shared" si="283"/>
        <v>309.66832652084963</v>
      </c>
    </row>
    <row r="169" spans="1:11" s="15" customFormat="1" x14ac:dyDescent="0.2">
      <c r="A169" s="16">
        <v>122</v>
      </c>
      <c r="B169" s="19">
        <f t="shared" si="290"/>
        <v>0.36000000062937926</v>
      </c>
      <c r="C169" s="19">
        <f t="shared" si="289"/>
        <v>0.20000000000052096</v>
      </c>
      <c r="D169" s="19">
        <f t="shared" si="291"/>
        <v>0.12000000000004994</v>
      </c>
      <c r="F169" s="21">
        <v>122</v>
      </c>
      <c r="G169" s="18">
        <f t="shared" si="285"/>
        <v>178.45002929304968</v>
      </c>
      <c r="H169" s="18">
        <f t="shared" si="286"/>
        <v>311.86832652085536</v>
      </c>
      <c r="I169" s="18">
        <f t="shared" si="288"/>
        <v>414.91573464420929</v>
      </c>
      <c r="J169" s="16">
        <v>122</v>
      </c>
      <c r="K169" s="17">
        <f t="shared" si="283"/>
        <v>311.86832652085536</v>
      </c>
    </row>
    <row r="170" spans="1:11" s="15" customFormat="1" x14ac:dyDescent="0.2">
      <c r="A170" s="16">
        <v>123</v>
      </c>
      <c r="B170" s="19">
        <f t="shared" si="290"/>
        <v>0.36000000053098513</v>
      </c>
      <c r="C170" s="19">
        <f t="shared" si="289"/>
        <v>0.2000000000004139</v>
      </c>
      <c r="D170" s="19">
        <f t="shared" si="291"/>
        <v>0.12000000000003889</v>
      </c>
      <c r="F170" s="21">
        <v>123</v>
      </c>
      <c r="G170" s="18">
        <f t="shared" si="285"/>
        <v>179.78202929501433</v>
      </c>
      <c r="H170" s="18">
        <f t="shared" si="286"/>
        <v>314.0683265208599</v>
      </c>
      <c r="I170" s="18">
        <f t="shared" si="288"/>
        <v>417.55573464421013</v>
      </c>
      <c r="J170" s="16">
        <v>123</v>
      </c>
      <c r="K170" s="17">
        <f t="shared" si="283"/>
        <v>314.0683265208599</v>
      </c>
    </row>
    <row r="171" spans="1:11" s="15" customFormat="1" x14ac:dyDescent="0.2">
      <c r="A171" s="16">
        <v>124</v>
      </c>
      <c r="B171" s="19">
        <f t="shared" si="290"/>
        <v>0.36000000044797348</v>
      </c>
      <c r="C171" s="19">
        <f t="shared" si="289"/>
        <v>0.20000000000032886</v>
      </c>
      <c r="D171" s="19">
        <f t="shared" si="291"/>
        <v>0.12000000000003029</v>
      </c>
      <c r="F171" s="21">
        <v>124</v>
      </c>
      <c r="G171" s="18">
        <f t="shared" si="285"/>
        <v>181.11402929667182</v>
      </c>
      <c r="H171" s="18">
        <f t="shared" si="286"/>
        <v>316.26832652086352</v>
      </c>
      <c r="I171" s="18">
        <f t="shared" si="288"/>
        <v>420.1957346442108</v>
      </c>
      <c r="J171" s="16">
        <v>124</v>
      </c>
      <c r="K171" s="17">
        <f t="shared" si="283"/>
        <v>316.26832652086352</v>
      </c>
    </row>
    <row r="172" spans="1:11" s="15" customFormat="1" x14ac:dyDescent="0.2">
      <c r="A172" s="16">
        <v>125</v>
      </c>
      <c r="B172" s="19">
        <f t="shared" si="290"/>
        <v>0.36000000037793944</v>
      </c>
      <c r="C172" s="19">
        <f t="shared" si="289"/>
        <v>0.2000000000002613</v>
      </c>
      <c r="D172" s="19">
        <f t="shared" si="291"/>
        <v>0.12000000000002359</v>
      </c>
      <c r="F172" s="21">
        <v>125</v>
      </c>
      <c r="G172" s="18">
        <f t="shared" si="285"/>
        <v>182.44602929807019</v>
      </c>
      <c r="H172" s="18">
        <f t="shared" si="286"/>
        <v>318.46832652086641</v>
      </c>
      <c r="I172" s="18">
        <f t="shared" si="288"/>
        <v>422.8357346442113</v>
      </c>
      <c r="J172" s="16">
        <v>125</v>
      </c>
      <c r="K172" s="17">
        <f t="shared" si="283"/>
        <v>318.46832652086641</v>
      </c>
    </row>
    <row r="173" spans="1:11" s="15" customFormat="1" x14ac:dyDescent="0.2">
      <c r="A173" s="16">
        <v>126</v>
      </c>
      <c r="B173" s="19">
        <f t="shared" si="290"/>
        <v>0.36000000031885421</v>
      </c>
      <c r="C173" s="19">
        <f t="shared" si="289"/>
        <v>0.20000000000020762</v>
      </c>
      <c r="D173" s="19">
        <f t="shared" si="291"/>
        <v>0.12000000000001837</v>
      </c>
      <c r="F173" s="21">
        <v>126</v>
      </c>
      <c r="G173" s="18">
        <f t="shared" si="285"/>
        <v>183.77802929924994</v>
      </c>
      <c r="H173" s="18">
        <f t="shared" si="286"/>
        <v>320.66832652086867</v>
      </c>
      <c r="I173" s="18">
        <f t="shared" si="288"/>
        <v>425.47573464421168</v>
      </c>
      <c r="J173" s="16">
        <v>126</v>
      </c>
      <c r="K173" s="17">
        <f t="shared" si="283"/>
        <v>320.66832652086867</v>
      </c>
    </row>
    <row r="174" spans="1:11" s="15" customFormat="1" x14ac:dyDescent="0.2">
      <c r="A174" s="16">
        <v>127</v>
      </c>
      <c r="B174" s="19">
        <f t="shared" si="290"/>
        <v>0.36000000026900608</v>
      </c>
      <c r="C174" s="19">
        <f t="shared" si="289"/>
        <v>0.20000000000016496</v>
      </c>
      <c r="D174" s="19">
        <f t="shared" si="291"/>
        <v>0.1200000000000143</v>
      </c>
      <c r="F174" s="21">
        <v>127</v>
      </c>
      <c r="G174" s="18">
        <f t="shared" si="285"/>
        <v>185.11002930024526</v>
      </c>
      <c r="H174" s="18">
        <f t="shared" si="286"/>
        <v>322.86832652087048</v>
      </c>
      <c r="I174" s="18">
        <f t="shared" si="288"/>
        <v>428.11573464421201</v>
      </c>
      <c r="J174" s="16">
        <v>127</v>
      </c>
      <c r="K174" s="17">
        <f t="shared" si="283"/>
        <v>322.86832652087048</v>
      </c>
    </row>
    <row r="175" spans="1:11" s="15" customFormat="1" x14ac:dyDescent="0.2">
      <c r="A175" s="16">
        <v>128</v>
      </c>
      <c r="B175" s="19">
        <f t="shared" si="290"/>
        <v>0.36000000022695094</v>
      </c>
      <c r="C175" s="19">
        <f t="shared" si="289"/>
        <v>0.20000000000013107</v>
      </c>
      <c r="D175" s="19">
        <f t="shared" si="291"/>
        <v>0.12000000000001114</v>
      </c>
      <c r="F175" s="21">
        <v>128</v>
      </c>
      <c r="G175" s="18">
        <f t="shared" si="285"/>
        <v>186.44202930108497</v>
      </c>
      <c r="H175" s="18">
        <f t="shared" si="286"/>
        <v>325.06832652087195</v>
      </c>
      <c r="I175" s="18">
        <f t="shared" si="288"/>
        <v>430.75573464421228</v>
      </c>
      <c r="J175" s="16">
        <v>128</v>
      </c>
      <c r="K175" s="17">
        <f t="shared" si="283"/>
        <v>325.06832652087195</v>
      </c>
    </row>
    <row r="176" spans="1:11" s="15" customFormat="1" x14ac:dyDescent="0.2">
      <c r="A176" s="16">
        <v>129</v>
      </c>
      <c r="B176" s="19">
        <f t="shared" si="290"/>
        <v>0.36000000019147055</v>
      </c>
      <c r="C176" s="19">
        <f t="shared" si="289"/>
        <v>0.20000000000010415</v>
      </c>
      <c r="D176" s="19">
        <f t="shared" si="291"/>
        <v>0.12000000000000867</v>
      </c>
      <c r="F176" s="21">
        <v>129</v>
      </c>
      <c r="G176" s="18">
        <f t="shared" si="285"/>
        <v>187.77402930179341</v>
      </c>
      <c r="H176" s="18">
        <f t="shared" si="286"/>
        <v>327.26832652087307</v>
      </c>
      <c r="I176" s="18">
        <f t="shared" si="288"/>
        <v>433.3957346442125</v>
      </c>
      <c r="J176" s="16">
        <v>129</v>
      </c>
      <c r="K176" s="17">
        <f t="shared" si="283"/>
        <v>327.26832652087307</v>
      </c>
    </row>
    <row r="177" spans="1:11" s="15" customFormat="1" x14ac:dyDescent="0.2">
      <c r="A177" s="16">
        <v>130</v>
      </c>
      <c r="B177" s="19">
        <f t="shared" si="290"/>
        <v>0.36000000016153694</v>
      </c>
      <c r="C177" s="19">
        <f t="shared" si="289"/>
        <v>0.20000000000008275</v>
      </c>
      <c r="D177" s="19">
        <f t="shared" si="291"/>
        <v>0.12000000000000675</v>
      </c>
      <c r="F177" s="21">
        <v>130</v>
      </c>
      <c r="G177" s="18">
        <f t="shared" ref="G177:G198" si="292">G176+($G$47*B177)</f>
        <v>189.10602930239108</v>
      </c>
      <c r="H177" s="18">
        <f t="shared" ref="H177:H198" si="293">H176+($H$47*C177)</f>
        <v>329.46832652087397</v>
      </c>
      <c r="I177" s="18">
        <f t="shared" si="288"/>
        <v>436.03573464421265</v>
      </c>
      <c r="J177" s="16">
        <v>130</v>
      </c>
      <c r="K177" s="17">
        <f t="shared" ref="K177:K198" si="294">IF($D$9=1,G177,IF($D$9=2,H177,IF($D$9=3,I177)))</f>
        <v>329.46832652087397</v>
      </c>
    </row>
    <row r="178" spans="1:11" s="15" customFormat="1" x14ac:dyDescent="0.2">
      <c r="A178" s="16">
        <v>131</v>
      </c>
      <c r="B178" s="19">
        <f t="shared" si="290"/>
        <v>0.36000000013628303</v>
      </c>
      <c r="C178" s="19">
        <f t="shared" si="289"/>
        <v>0.20000000000006574</v>
      </c>
      <c r="D178" s="19">
        <f t="shared" si="291"/>
        <v>0.12000000000000526</v>
      </c>
      <c r="F178" s="21">
        <v>131</v>
      </c>
      <c r="G178" s="18">
        <f t="shared" si="292"/>
        <v>190.43802930289533</v>
      </c>
      <c r="H178" s="18">
        <f t="shared" si="293"/>
        <v>331.6683265208747</v>
      </c>
      <c r="I178" s="18">
        <f t="shared" ref="I178:I198" si="295">I177+($I$47*D178)</f>
        <v>438.67573464421275</v>
      </c>
      <c r="J178" s="16">
        <v>131</v>
      </c>
      <c r="K178" s="17">
        <f t="shared" si="294"/>
        <v>331.6683265208747</v>
      </c>
    </row>
    <row r="179" spans="1:11" s="15" customFormat="1" x14ac:dyDescent="0.2">
      <c r="A179" s="16">
        <v>132</v>
      </c>
      <c r="B179" s="19">
        <f t="shared" si="290"/>
        <v>0.36000000011497718</v>
      </c>
      <c r="C179" s="19">
        <f t="shared" si="289"/>
        <v>0.20000000000005225</v>
      </c>
      <c r="D179" s="19">
        <f t="shared" si="291"/>
        <v>0.12000000000000409</v>
      </c>
      <c r="F179" s="21">
        <v>132</v>
      </c>
      <c r="G179" s="18">
        <f t="shared" si="292"/>
        <v>191.77002930332074</v>
      </c>
      <c r="H179" s="18">
        <f t="shared" si="293"/>
        <v>333.86832652087526</v>
      </c>
      <c r="I179" s="18">
        <f t="shared" si="295"/>
        <v>441.31573464421285</v>
      </c>
      <c r="J179" s="16">
        <v>132</v>
      </c>
      <c r="K179" s="17">
        <f t="shared" si="294"/>
        <v>333.86832652087526</v>
      </c>
    </row>
    <row r="180" spans="1:11" s="15" customFormat="1" x14ac:dyDescent="0.2">
      <c r="A180" s="16">
        <v>133</v>
      </c>
      <c r="B180" s="19">
        <f t="shared" si="290"/>
        <v>0.36000000009700223</v>
      </c>
      <c r="C180" s="19">
        <f t="shared" ref="C180:C198" si="296">0.2+((1-0.2)*(2.71828182846^(-(A180)*0.23)))</f>
        <v>0.20000000000004151</v>
      </c>
      <c r="D180" s="19">
        <f t="shared" si="291"/>
        <v>0.12000000000000319</v>
      </c>
      <c r="F180" s="21">
        <v>133</v>
      </c>
      <c r="G180" s="18">
        <f t="shared" si="292"/>
        <v>193.10202930367964</v>
      </c>
      <c r="H180" s="18">
        <f t="shared" si="293"/>
        <v>336.0683265208757</v>
      </c>
      <c r="I180" s="18">
        <f t="shared" si="295"/>
        <v>443.9557346442129</v>
      </c>
      <c r="J180" s="16">
        <v>133</v>
      </c>
      <c r="K180" s="17">
        <f t="shared" si="294"/>
        <v>336.0683265208757</v>
      </c>
    </row>
    <row r="181" spans="1:11" s="15" customFormat="1" x14ac:dyDescent="0.2">
      <c r="A181" s="16">
        <v>134</v>
      </c>
      <c r="B181" s="19">
        <f t="shared" ref="B181:B198" si="297">0.36+((1-0.36)*(2.71828182846^(-A181*0.17)))</f>
        <v>0.36000000008183736</v>
      </c>
      <c r="C181" s="19">
        <f t="shared" si="296"/>
        <v>0.20000000000003298</v>
      </c>
      <c r="D181" s="19">
        <f t="shared" ref="D181:D198" si="298">0.12+((1-0.12)*(2.71828182846^(-A181*0.25)))</f>
        <v>0.12000000000000248</v>
      </c>
      <c r="F181" s="21">
        <v>134</v>
      </c>
      <c r="G181" s="18">
        <f t="shared" si="292"/>
        <v>194.43402930398244</v>
      </c>
      <c r="H181" s="18">
        <f t="shared" si="293"/>
        <v>338.26832652087609</v>
      </c>
      <c r="I181" s="18">
        <f t="shared" si="295"/>
        <v>446.59573464421294</v>
      </c>
      <c r="J181" s="16">
        <v>134</v>
      </c>
      <c r="K181" s="17">
        <f t="shared" si="294"/>
        <v>338.26832652087609</v>
      </c>
    </row>
    <row r="182" spans="1:11" s="15" customFormat="1" x14ac:dyDescent="0.2">
      <c r="A182" s="16">
        <v>135</v>
      </c>
      <c r="B182" s="19">
        <f t="shared" si="297"/>
        <v>0.36000000006904331</v>
      </c>
      <c r="C182" s="19">
        <f t="shared" si="296"/>
        <v>0.20000000000002621</v>
      </c>
      <c r="D182" s="19">
        <f t="shared" si="298"/>
        <v>0.12000000000000194</v>
      </c>
      <c r="F182" s="21">
        <v>135</v>
      </c>
      <c r="G182" s="18">
        <f t="shared" si="292"/>
        <v>195.76602930423789</v>
      </c>
      <c r="H182" s="18">
        <f t="shared" si="293"/>
        <v>340.46832652087636</v>
      </c>
      <c r="I182" s="18">
        <f t="shared" si="295"/>
        <v>449.23573464421298</v>
      </c>
      <c r="J182" s="16">
        <v>135</v>
      </c>
      <c r="K182" s="17">
        <f t="shared" si="294"/>
        <v>340.46832652087636</v>
      </c>
    </row>
    <row r="183" spans="1:11" s="15" customFormat="1" x14ac:dyDescent="0.2">
      <c r="A183" s="16">
        <v>135</v>
      </c>
      <c r="B183" s="19">
        <f t="shared" si="297"/>
        <v>0.36000000006904331</v>
      </c>
      <c r="C183" s="19">
        <f t="shared" si="296"/>
        <v>0.20000000000002621</v>
      </c>
      <c r="D183" s="19">
        <f t="shared" si="298"/>
        <v>0.12000000000000194</v>
      </c>
      <c r="F183" s="21">
        <v>135</v>
      </c>
      <c r="G183" s="18">
        <f t="shared" si="292"/>
        <v>197.09802930449334</v>
      </c>
      <c r="H183" s="18">
        <f t="shared" si="293"/>
        <v>342.66832652087663</v>
      </c>
      <c r="I183" s="18">
        <f t="shared" si="295"/>
        <v>451.87573464421303</v>
      </c>
      <c r="J183" s="16">
        <v>135</v>
      </c>
      <c r="K183" s="17">
        <f t="shared" si="294"/>
        <v>342.66832652087663</v>
      </c>
    </row>
    <row r="184" spans="1:11" s="15" customFormat="1" x14ac:dyDescent="0.2">
      <c r="A184" s="16">
        <v>136</v>
      </c>
      <c r="B184" s="19">
        <f t="shared" si="297"/>
        <v>0.36000000005824939</v>
      </c>
      <c r="C184" s="19">
        <f t="shared" si="296"/>
        <v>0.20000000000002083</v>
      </c>
      <c r="D184" s="19">
        <f t="shared" si="298"/>
        <v>0.12000000000000151</v>
      </c>
      <c r="F184" s="21">
        <v>136</v>
      </c>
      <c r="G184" s="18">
        <f t="shared" si="292"/>
        <v>198.43002930470885</v>
      </c>
      <c r="H184" s="18">
        <f t="shared" si="293"/>
        <v>344.86832652087685</v>
      </c>
      <c r="I184" s="18">
        <f t="shared" si="295"/>
        <v>454.51573464421307</v>
      </c>
      <c r="J184" s="16">
        <v>136</v>
      </c>
      <c r="K184" s="17">
        <f t="shared" si="294"/>
        <v>344.86832652087685</v>
      </c>
    </row>
    <row r="185" spans="1:11" s="15" customFormat="1" x14ac:dyDescent="0.2">
      <c r="A185" s="16">
        <v>137</v>
      </c>
      <c r="B185" s="19">
        <f t="shared" si="297"/>
        <v>0.36000000004914295</v>
      </c>
      <c r="C185" s="19">
        <f t="shared" si="296"/>
        <v>0.20000000000001655</v>
      </c>
      <c r="D185" s="19">
        <f t="shared" si="298"/>
        <v>0.12000000000000118</v>
      </c>
      <c r="F185" s="21">
        <v>137</v>
      </c>
      <c r="G185" s="18">
        <f t="shared" si="292"/>
        <v>199.76202930489069</v>
      </c>
      <c r="H185" s="18">
        <f t="shared" si="293"/>
        <v>347.06832652087701</v>
      </c>
      <c r="I185" s="18">
        <f t="shared" si="295"/>
        <v>457.15573464421311</v>
      </c>
      <c r="J185" s="16">
        <v>137</v>
      </c>
      <c r="K185" s="17">
        <f t="shared" si="294"/>
        <v>347.06832652087701</v>
      </c>
    </row>
    <row r="186" spans="1:11" s="15" customFormat="1" x14ac:dyDescent="0.2">
      <c r="A186" s="16">
        <v>138</v>
      </c>
      <c r="B186" s="19">
        <f t="shared" si="297"/>
        <v>0.36000000004146021</v>
      </c>
      <c r="C186" s="19">
        <f t="shared" si="296"/>
        <v>0.20000000000001314</v>
      </c>
      <c r="D186" s="19">
        <f t="shared" si="298"/>
        <v>0.12000000000000091</v>
      </c>
      <c r="F186" s="21">
        <v>138</v>
      </c>
      <c r="G186" s="18">
        <f t="shared" si="292"/>
        <v>201.0940293050441</v>
      </c>
      <c r="H186" s="18">
        <f t="shared" si="293"/>
        <v>349.26832652087717</v>
      </c>
      <c r="I186" s="18">
        <f t="shared" si="295"/>
        <v>459.79573464421316</v>
      </c>
      <c r="J186" s="16">
        <v>138</v>
      </c>
      <c r="K186" s="17">
        <f t="shared" si="294"/>
        <v>349.26832652087717</v>
      </c>
    </row>
    <row r="187" spans="1:11" s="15" customFormat="1" x14ac:dyDescent="0.2">
      <c r="A187" s="16">
        <v>139</v>
      </c>
      <c r="B187" s="19">
        <f t="shared" si="297"/>
        <v>0.36000000003497851</v>
      </c>
      <c r="C187" s="19">
        <f t="shared" si="296"/>
        <v>0.20000000000001045</v>
      </c>
      <c r="D187" s="19">
        <f t="shared" si="298"/>
        <v>0.1200000000000007</v>
      </c>
      <c r="F187" s="21">
        <v>139</v>
      </c>
      <c r="G187" s="18">
        <f t="shared" si="292"/>
        <v>202.42602930517353</v>
      </c>
      <c r="H187" s="18">
        <f t="shared" si="293"/>
        <v>351.46832652087727</v>
      </c>
      <c r="I187" s="18">
        <f t="shared" si="295"/>
        <v>462.4357346442132</v>
      </c>
      <c r="J187" s="16">
        <v>139</v>
      </c>
      <c r="K187" s="17">
        <f t="shared" si="294"/>
        <v>351.46832652087727</v>
      </c>
    </row>
    <row r="188" spans="1:11" s="15" customFormat="1" x14ac:dyDescent="0.2">
      <c r="A188" s="16">
        <v>140</v>
      </c>
      <c r="B188" s="19">
        <f t="shared" si="297"/>
        <v>0.3600000000295101</v>
      </c>
      <c r="C188" s="19">
        <f t="shared" si="296"/>
        <v>0.20000000000000831</v>
      </c>
      <c r="D188" s="19">
        <f t="shared" si="298"/>
        <v>0.12000000000000055</v>
      </c>
      <c r="F188" s="21">
        <v>140</v>
      </c>
      <c r="G188" s="18">
        <f t="shared" si="292"/>
        <v>203.75802930528272</v>
      </c>
      <c r="H188" s="18">
        <f t="shared" si="293"/>
        <v>353.66832652087737</v>
      </c>
      <c r="I188" s="18">
        <f t="shared" si="295"/>
        <v>465.07573464421318</v>
      </c>
      <c r="J188" s="16">
        <v>140</v>
      </c>
      <c r="K188" s="17">
        <f t="shared" si="294"/>
        <v>353.66832652087737</v>
      </c>
    </row>
    <row r="189" spans="1:11" s="15" customFormat="1" x14ac:dyDescent="0.2">
      <c r="A189" s="16">
        <v>141</v>
      </c>
      <c r="B189" s="19">
        <f t="shared" si="297"/>
        <v>0.36000000002489668</v>
      </c>
      <c r="C189" s="19">
        <f t="shared" si="296"/>
        <v>0.20000000000000659</v>
      </c>
      <c r="D189" s="19">
        <f t="shared" si="298"/>
        <v>0.12000000000000043</v>
      </c>
      <c r="F189" s="21">
        <v>141</v>
      </c>
      <c r="G189" s="18">
        <f t="shared" si="292"/>
        <v>205.09002930537483</v>
      </c>
      <c r="H189" s="18">
        <f t="shared" si="293"/>
        <v>355.86832652087742</v>
      </c>
      <c r="I189" s="18">
        <f t="shared" si="295"/>
        <v>467.71573464421317</v>
      </c>
      <c r="J189" s="16">
        <v>141</v>
      </c>
      <c r="K189" s="17">
        <f t="shared" si="294"/>
        <v>355.86832652087742</v>
      </c>
    </row>
    <row r="190" spans="1:11" s="15" customFormat="1" x14ac:dyDescent="0.2">
      <c r="A190" s="16">
        <v>142</v>
      </c>
      <c r="B190" s="19">
        <f t="shared" si="297"/>
        <v>0.36000000002100441</v>
      </c>
      <c r="C190" s="19">
        <f t="shared" si="296"/>
        <v>0.20000000000000526</v>
      </c>
      <c r="D190" s="19">
        <f t="shared" si="298"/>
        <v>0.12000000000000033</v>
      </c>
      <c r="F190" s="21">
        <v>142</v>
      </c>
      <c r="G190" s="18">
        <f t="shared" si="292"/>
        <v>206.42202930545255</v>
      </c>
      <c r="H190" s="18">
        <f t="shared" si="293"/>
        <v>358.06832652087746</v>
      </c>
      <c r="I190" s="18">
        <f t="shared" si="295"/>
        <v>470.35573464421316</v>
      </c>
      <c r="J190" s="16">
        <v>142</v>
      </c>
      <c r="K190" s="17">
        <f t="shared" si="294"/>
        <v>358.06832652087746</v>
      </c>
    </row>
    <row r="191" spans="1:11" s="15" customFormat="1" x14ac:dyDescent="0.2">
      <c r="A191" s="16">
        <v>143</v>
      </c>
      <c r="B191" s="19">
        <f t="shared" si="297"/>
        <v>0.3600000000177207</v>
      </c>
      <c r="C191" s="19">
        <f t="shared" si="296"/>
        <v>0.20000000000000417</v>
      </c>
      <c r="D191" s="19">
        <f t="shared" si="298"/>
        <v>0.12000000000000026</v>
      </c>
      <c r="F191" s="21">
        <v>143</v>
      </c>
      <c r="G191" s="18">
        <f t="shared" si="292"/>
        <v>207.75402930551812</v>
      </c>
      <c r="H191" s="18">
        <f t="shared" si="293"/>
        <v>360.26832652087751</v>
      </c>
      <c r="I191" s="18">
        <f t="shared" si="295"/>
        <v>472.99573464421314</v>
      </c>
      <c r="J191" s="16">
        <v>143</v>
      </c>
      <c r="K191" s="17">
        <f t="shared" si="294"/>
        <v>360.26832652087751</v>
      </c>
    </row>
    <row r="192" spans="1:11" s="15" customFormat="1" x14ac:dyDescent="0.2">
      <c r="A192" s="16">
        <v>144</v>
      </c>
      <c r="B192" s="19">
        <f t="shared" si="297"/>
        <v>0.36000000001495031</v>
      </c>
      <c r="C192" s="19">
        <f t="shared" si="296"/>
        <v>0.20000000000000331</v>
      </c>
      <c r="D192" s="19">
        <f t="shared" si="298"/>
        <v>0.1200000000000002</v>
      </c>
      <c r="F192" s="21">
        <v>144</v>
      </c>
      <c r="G192" s="18">
        <f t="shared" si="292"/>
        <v>209.08602930557342</v>
      </c>
      <c r="H192" s="18">
        <f t="shared" si="293"/>
        <v>362.46832652087755</v>
      </c>
      <c r="I192" s="18">
        <f t="shared" si="295"/>
        <v>475.63573464421313</v>
      </c>
      <c r="J192" s="16">
        <v>144</v>
      </c>
      <c r="K192" s="17">
        <f t="shared" si="294"/>
        <v>362.46832652087755</v>
      </c>
    </row>
    <row r="193" spans="1:152" s="15" customFormat="1" x14ac:dyDescent="0.2">
      <c r="A193" s="16">
        <v>145</v>
      </c>
      <c r="B193" s="19">
        <f t="shared" si="297"/>
        <v>0.36000000001261306</v>
      </c>
      <c r="C193" s="19">
        <f t="shared" si="296"/>
        <v>0.20000000000000265</v>
      </c>
      <c r="D193" s="19">
        <f t="shared" si="298"/>
        <v>0.12000000000000015</v>
      </c>
      <c r="F193" s="21">
        <v>145</v>
      </c>
      <c r="G193" s="18">
        <f t="shared" si="292"/>
        <v>210.41802930562008</v>
      </c>
      <c r="H193" s="18">
        <f t="shared" si="293"/>
        <v>364.6683265208776</v>
      </c>
      <c r="I193" s="18">
        <f t="shared" si="295"/>
        <v>478.27573464421312</v>
      </c>
      <c r="J193" s="16">
        <v>145</v>
      </c>
      <c r="K193" s="17">
        <f t="shared" si="294"/>
        <v>364.6683265208776</v>
      </c>
    </row>
    <row r="194" spans="1:152" s="15" customFormat="1" x14ac:dyDescent="0.2">
      <c r="A194" s="16">
        <v>146</v>
      </c>
      <c r="B194" s="19">
        <f t="shared" si="297"/>
        <v>0.3600000000106412</v>
      </c>
      <c r="C194" s="19">
        <f t="shared" si="296"/>
        <v>0.20000000000000209</v>
      </c>
      <c r="D194" s="19">
        <f t="shared" si="298"/>
        <v>0.12000000000000012</v>
      </c>
      <c r="F194" s="21">
        <v>146</v>
      </c>
      <c r="G194" s="18">
        <f t="shared" si="292"/>
        <v>211.75002930565947</v>
      </c>
      <c r="H194" s="18">
        <f t="shared" si="293"/>
        <v>366.86832652087764</v>
      </c>
      <c r="I194" s="18">
        <f t="shared" si="295"/>
        <v>480.9157346442131</v>
      </c>
      <c r="J194" s="16">
        <v>146</v>
      </c>
      <c r="K194" s="17">
        <f t="shared" si="294"/>
        <v>366.86832652087764</v>
      </c>
    </row>
    <row r="195" spans="1:152" s="15" customFormat="1" x14ac:dyDescent="0.2">
      <c r="A195" s="16">
        <v>147</v>
      </c>
      <c r="B195" s="19">
        <f t="shared" si="297"/>
        <v>0.36000000000897758</v>
      </c>
      <c r="C195" s="19">
        <f t="shared" si="296"/>
        <v>0.20000000000000168</v>
      </c>
      <c r="D195" s="19">
        <f t="shared" si="298"/>
        <v>0.12000000000000009</v>
      </c>
      <c r="F195" s="21">
        <v>147</v>
      </c>
      <c r="G195" s="18">
        <f t="shared" si="292"/>
        <v>213.08202930569269</v>
      </c>
      <c r="H195" s="18">
        <f t="shared" si="293"/>
        <v>369.06832652087769</v>
      </c>
      <c r="I195" s="18">
        <f t="shared" si="295"/>
        <v>483.55573464421309</v>
      </c>
      <c r="J195" s="16">
        <v>147</v>
      </c>
      <c r="K195" s="17">
        <f t="shared" si="294"/>
        <v>369.06832652087769</v>
      </c>
    </row>
    <row r="196" spans="1:152" s="15" customFormat="1" x14ac:dyDescent="0.2">
      <c r="A196" s="16">
        <v>148</v>
      </c>
      <c r="B196" s="19">
        <f t="shared" si="297"/>
        <v>0.36000000000757409</v>
      </c>
      <c r="C196" s="19">
        <f t="shared" si="296"/>
        <v>0.20000000000000132</v>
      </c>
      <c r="D196" s="19">
        <f t="shared" si="298"/>
        <v>0.12000000000000006</v>
      </c>
      <c r="F196" s="21">
        <v>148</v>
      </c>
      <c r="G196" s="18">
        <f t="shared" si="292"/>
        <v>214.4140293057207</v>
      </c>
      <c r="H196" s="18">
        <f t="shared" si="293"/>
        <v>371.26832652087768</v>
      </c>
      <c r="I196" s="18">
        <f t="shared" si="295"/>
        <v>486.19573464421308</v>
      </c>
      <c r="J196" s="16">
        <v>148</v>
      </c>
      <c r="K196" s="17">
        <f t="shared" si="294"/>
        <v>371.26832652087768</v>
      </c>
    </row>
    <row r="197" spans="1:152" s="15" customFormat="1" x14ac:dyDescent="0.2">
      <c r="A197" s="16">
        <v>149</v>
      </c>
      <c r="B197" s="19">
        <f t="shared" si="297"/>
        <v>0.36000000000638999</v>
      </c>
      <c r="C197" s="19">
        <f t="shared" si="296"/>
        <v>0.20000000000000107</v>
      </c>
      <c r="D197" s="19">
        <f t="shared" si="298"/>
        <v>0.12000000000000005</v>
      </c>
      <c r="F197" s="21">
        <v>149</v>
      </c>
      <c r="G197" s="18">
        <f t="shared" si="292"/>
        <v>215.74602930574434</v>
      </c>
      <c r="H197" s="18">
        <f t="shared" si="293"/>
        <v>373.46832652087767</v>
      </c>
      <c r="I197" s="18">
        <f t="shared" si="295"/>
        <v>488.83573464421306</v>
      </c>
      <c r="J197" s="16">
        <v>149</v>
      </c>
      <c r="K197" s="17">
        <f t="shared" si="294"/>
        <v>373.46832652087767</v>
      </c>
    </row>
    <row r="198" spans="1:152" s="15" customFormat="1" x14ac:dyDescent="0.2">
      <c r="A198" s="16">
        <v>150</v>
      </c>
      <c r="B198" s="19">
        <f t="shared" si="297"/>
        <v>0.36000000000539101</v>
      </c>
      <c r="C198" s="19">
        <f t="shared" si="296"/>
        <v>0.20000000000000084</v>
      </c>
      <c r="D198" s="19">
        <f t="shared" si="298"/>
        <v>0.12000000000000004</v>
      </c>
      <c r="F198" s="21">
        <v>150</v>
      </c>
      <c r="G198" s="18">
        <f t="shared" si="292"/>
        <v>217.07802930576429</v>
      </c>
      <c r="H198" s="18">
        <f t="shared" si="293"/>
        <v>375.66832652087766</v>
      </c>
      <c r="I198" s="18">
        <f t="shared" si="295"/>
        <v>491.47573464421305</v>
      </c>
      <c r="J198" s="16">
        <v>150</v>
      </c>
      <c r="K198" s="17">
        <f t="shared" si="294"/>
        <v>375.66832652087766</v>
      </c>
    </row>
    <row r="199" spans="1:152" s="15" customFormat="1" x14ac:dyDescent="0.2"/>
    <row r="200" spans="1:152" s="15" customFormat="1" x14ac:dyDescent="0.2">
      <c r="I200" s="15" t="s">
        <v>14</v>
      </c>
    </row>
    <row r="201" spans="1:152" s="15" customFormat="1" x14ac:dyDescent="0.2">
      <c r="A201" s="16"/>
      <c r="B201" s="16">
        <v>0</v>
      </c>
      <c r="C201" s="16">
        <v>1</v>
      </c>
      <c r="D201" s="16">
        <v>2</v>
      </c>
      <c r="E201" s="16">
        <v>3</v>
      </c>
      <c r="F201" s="16">
        <v>4</v>
      </c>
      <c r="G201" s="16">
        <v>5</v>
      </c>
      <c r="H201" s="16">
        <v>6</v>
      </c>
      <c r="I201" s="16">
        <v>7</v>
      </c>
      <c r="J201" s="16">
        <v>8</v>
      </c>
      <c r="K201" s="16">
        <v>9</v>
      </c>
      <c r="L201" s="16">
        <v>10</v>
      </c>
      <c r="M201" s="16">
        <v>11</v>
      </c>
      <c r="N201" s="16">
        <v>12</v>
      </c>
      <c r="O201" s="16">
        <v>13</v>
      </c>
      <c r="P201" s="16">
        <v>14</v>
      </c>
      <c r="Q201" s="16">
        <v>15</v>
      </c>
      <c r="R201" s="16">
        <v>16</v>
      </c>
      <c r="S201" s="16">
        <v>17</v>
      </c>
      <c r="T201" s="16">
        <v>18</v>
      </c>
      <c r="U201" s="16">
        <v>19</v>
      </c>
      <c r="V201" s="16">
        <v>20</v>
      </c>
      <c r="W201" s="16">
        <v>21</v>
      </c>
      <c r="X201" s="16">
        <v>22</v>
      </c>
      <c r="Y201" s="16">
        <v>23</v>
      </c>
      <c r="Z201" s="16">
        <v>24</v>
      </c>
      <c r="AA201" s="16">
        <v>25</v>
      </c>
      <c r="AB201" s="16">
        <v>26</v>
      </c>
      <c r="AC201" s="16">
        <v>27</v>
      </c>
      <c r="AD201" s="16">
        <v>28</v>
      </c>
      <c r="AE201" s="16">
        <v>29</v>
      </c>
      <c r="AF201" s="16">
        <v>30</v>
      </c>
      <c r="AG201" s="16">
        <v>31</v>
      </c>
      <c r="AH201" s="16">
        <v>32</v>
      </c>
      <c r="AI201" s="16">
        <v>33</v>
      </c>
      <c r="AJ201" s="16">
        <v>34</v>
      </c>
      <c r="AK201" s="16">
        <v>35</v>
      </c>
      <c r="AL201" s="16">
        <v>36</v>
      </c>
      <c r="AM201" s="16">
        <v>37</v>
      </c>
      <c r="AN201" s="16">
        <v>38</v>
      </c>
      <c r="AO201" s="16">
        <v>39</v>
      </c>
      <c r="AP201" s="16">
        <v>40</v>
      </c>
      <c r="AQ201" s="16">
        <v>41</v>
      </c>
      <c r="AR201" s="16">
        <v>42</v>
      </c>
      <c r="AS201" s="16">
        <v>43</v>
      </c>
      <c r="AT201" s="16">
        <v>44</v>
      </c>
      <c r="AU201" s="16">
        <v>45</v>
      </c>
      <c r="AV201" s="16">
        <v>46</v>
      </c>
      <c r="AW201" s="16">
        <v>47</v>
      </c>
      <c r="AX201" s="16">
        <v>48</v>
      </c>
      <c r="AY201" s="16">
        <v>49</v>
      </c>
      <c r="AZ201" s="16">
        <v>50</v>
      </c>
      <c r="BA201" s="16">
        <v>51</v>
      </c>
      <c r="BB201" s="16">
        <v>52</v>
      </c>
      <c r="BC201" s="16">
        <v>53</v>
      </c>
      <c r="BD201" s="16">
        <v>54</v>
      </c>
      <c r="BE201" s="16">
        <v>55</v>
      </c>
      <c r="BF201" s="16">
        <v>56</v>
      </c>
      <c r="BG201" s="16">
        <v>57</v>
      </c>
      <c r="BH201" s="16">
        <v>58</v>
      </c>
      <c r="BI201" s="16">
        <v>59</v>
      </c>
      <c r="BJ201" s="16">
        <v>60</v>
      </c>
      <c r="BK201" s="16">
        <v>61</v>
      </c>
      <c r="BL201" s="16">
        <v>62</v>
      </c>
      <c r="BM201" s="16">
        <v>63</v>
      </c>
      <c r="BN201" s="16">
        <v>64</v>
      </c>
      <c r="BO201" s="16">
        <v>65</v>
      </c>
      <c r="BP201" s="16">
        <v>66</v>
      </c>
      <c r="BQ201" s="16">
        <v>67</v>
      </c>
      <c r="BR201" s="16">
        <v>68</v>
      </c>
      <c r="BS201" s="16">
        <v>69</v>
      </c>
      <c r="BT201" s="16">
        <v>70</v>
      </c>
      <c r="BU201" s="16">
        <v>71</v>
      </c>
      <c r="BV201" s="16">
        <v>72</v>
      </c>
      <c r="BW201" s="16">
        <v>73</v>
      </c>
      <c r="BX201" s="16">
        <v>74</v>
      </c>
      <c r="BY201" s="16">
        <v>75</v>
      </c>
      <c r="BZ201" s="16">
        <v>76</v>
      </c>
      <c r="CA201" s="16">
        <v>77</v>
      </c>
      <c r="CB201" s="16">
        <v>78</v>
      </c>
      <c r="CC201" s="16">
        <v>79</v>
      </c>
      <c r="CD201" s="16">
        <v>80</v>
      </c>
      <c r="CE201" s="16">
        <v>81</v>
      </c>
      <c r="CF201" s="16">
        <v>82</v>
      </c>
      <c r="CG201" s="16">
        <v>83</v>
      </c>
      <c r="CH201" s="16">
        <v>84</v>
      </c>
      <c r="CI201" s="16">
        <v>85</v>
      </c>
      <c r="CJ201" s="16">
        <v>86</v>
      </c>
      <c r="CK201" s="16">
        <v>87</v>
      </c>
      <c r="CL201" s="16">
        <v>88</v>
      </c>
      <c r="CM201" s="16">
        <v>89</v>
      </c>
      <c r="CN201" s="16">
        <v>90</v>
      </c>
      <c r="CO201" s="16">
        <v>91</v>
      </c>
      <c r="CP201" s="16">
        <v>92</v>
      </c>
      <c r="CQ201" s="16">
        <v>93</v>
      </c>
      <c r="CR201" s="16">
        <v>94</v>
      </c>
      <c r="CS201" s="16">
        <v>95</v>
      </c>
      <c r="CT201" s="16">
        <v>96</v>
      </c>
      <c r="CU201" s="16">
        <v>97</v>
      </c>
      <c r="CV201" s="16">
        <v>98</v>
      </c>
      <c r="CW201" s="16">
        <v>99</v>
      </c>
      <c r="CX201" s="16">
        <v>100</v>
      </c>
      <c r="CY201" s="15">
        <v>101</v>
      </c>
      <c r="CZ201" s="15">
        <v>102</v>
      </c>
      <c r="DA201" s="15">
        <v>103</v>
      </c>
      <c r="DB201" s="15">
        <v>104</v>
      </c>
      <c r="DC201" s="15">
        <v>105</v>
      </c>
      <c r="DD201" s="15">
        <v>106</v>
      </c>
      <c r="DE201" s="15">
        <v>107</v>
      </c>
      <c r="DF201" s="15">
        <v>108</v>
      </c>
      <c r="DG201" s="15">
        <v>109</v>
      </c>
      <c r="DH201" s="15">
        <v>110</v>
      </c>
      <c r="DI201" s="15">
        <v>111</v>
      </c>
      <c r="DJ201" s="15">
        <v>112</v>
      </c>
      <c r="DK201" s="15">
        <v>113</v>
      </c>
      <c r="DL201" s="15">
        <v>114</v>
      </c>
      <c r="DM201" s="15">
        <v>115</v>
      </c>
      <c r="DN201" s="15">
        <v>116</v>
      </c>
      <c r="DO201" s="15">
        <v>117</v>
      </c>
      <c r="DP201" s="15">
        <v>118</v>
      </c>
      <c r="DQ201" s="15">
        <v>119</v>
      </c>
      <c r="DR201" s="15">
        <v>120</v>
      </c>
      <c r="DS201" s="15">
        <v>121</v>
      </c>
      <c r="DT201" s="15">
        <v>122</v>
      </c>
      <c r="DU201" s="15">
        <v>123</v>
      </c>
      <c r="DV201" s="15">
        <v>124</v>
      </c>
      <c r="DW201" s="15">
        <v>125</v>
      </c>
      <c r="DX201" s="15">
        <v>126</v>
      </c>
      <c r="DY201" s="15">
        <v>127</v>
      </c>
      <c r="DZ201" s="15">
        <v>128</v>
      </c>
      <c r="EA201" s="15">
        <v>129</v>
      </c>
      <c r="EB201" s="15">
        <v>130</v>
      </c>
      <c r="EC201" s="15">
        <v>131</v>
      </c>
      <c r="ED201" s="15">
        <v>132</v>
      </c>
      <c r="EE201" s="15">
        <v>133</v>
      </c>
      <c r="EF201" s="15">
        <v>134</v>
      </c>
      <c r="EG201" s="15">
        <v>135</v>
      </c>
      <c r="EH201" s="15">
        <v>136</v>
      </c>
      <c r="EI201" s="15">
        <v>137</v>
      </c>
      <c r="EJ201" s="15">
        <v>138</v>
      </c>
      <c r="EK201" s="15">
        <v>139</v>
      </c>
      <c r="EL201" s="15">
        <v>140</v>
      </c>
      <c r="EM201" s="15">
        <v>141</v>
      </c>
      <c r="EN201" s="15">
        <v>142</v>
      </c>
      <c r="EO201" s="15">
        <v>143</v>
      </c>
      <c r="EP201" s="15">
        <v>144</v>
      </c>
      <c r="EQ201" s="15">
        <v>145</v>
      </c>
      <c r="ER201" s="15">
        <v>146</v>
      </c>
      <c r="ES201" s="15">
        <v>147</v>
      </c>
      <c r="ET201" s="15">
        <v>148</v>
      </c>
      <c r="EU201" s="15">
        <v>149</v>
      </c>
      <c r="EV201" s="15">
        <v>150</v>
      </c>
    </row>
    <row r="202" spans="1:152" s="15" customFormat="1" x14ac:dyDescent="0.2">
      <c r="A202" s="16"/>
      <c r="B202" s="16">
        <v>3.7</v>
      </c>
      <c r="C202" s="16">
        <v>3.7</v>
      </c>
      <c r="D202" s="16">
        <v>7.4</v>
      </c>
      <c r="E202" s="17">
        <v>11.100000000000001</v>
      </c>
      <c r="F202" s="18">
        <v>14.8</v>
      </c>
      <c r="G202" s="19">
        <v>17.144207762444097</v>
      </c>
      <c r="H202" s="19">
        <v>19.330186891085859</v>
      </c>
      <c r="I202" s="19">
        <v>21.382671735417428</v>
      </c>
      <c r="J202" s="19">
        <v>23.322530163687336</v>
      </c>
      <c r="K202" s="19">
        <v>25.167367972457011</v>
      </c>
      <c r="L202" s="19">
        <v>26.932038814666505</v>
      </c>
      <c r="M202" s="19">
        <v>28.62907441558561</v>
      </c>
      <c r="N202" s="19">
        <v>30.269047537273</v>
      </c>
      <c r="O202" s="19">
        <v>31.860878204317707</v>
      </c>
      <c r="P202" s="19">
        <v>33.412092060276947</v>
      </c>
      <c r="Q202" s="19">
        <v>34.929038337754854</v>
      </c>
      <c r="R202" s="19">
        <v>36.417073755330343</v>
      </c>
      <c r="S202" s="19">
        <v>37.880717667659781</v>
      </c>
      <c r="T202" s="19">
        <v>39.323782962467078</v>
      </c>
      <c r="U202" s="19">
        <v>40.749486495675377</v>
      </c>
      <c r="V202" s="19">
        <v>42.160542263284448</v>
      </c>
      <c r="W202" s="19">
        <v>43.559240008591082</v>
      </c>
      <c r="X202" s="19">
        <v>44.947511541504248</v>
      </c>
      <c r="Y202" s="19">
        <v>46.326986690804119</v>
      </c>
      <c r="Z202" s="19">
        <v>47.699040509926533</v>
      </c>
      <c r="AA202" s="19">
        <v>49.064833103524457</v>
      </c>
      <c r="AB202" s="19">
        <v>50.425343228328892</v>
      </c>
      <c r="AC202" s="19">
        <v>51.781396641512728</v>
      </c>
      <c r="AD202" s="19">
        <v>53.133690017629505</v>
      </c>
      <c r="AE202" s="19">
        <v>54.48281112684878</v>
      </c>
      <c r="AF202" s="19">
        <v>55.829255858923496</v>
      </c>
      <c r="AG202" s="19">
        <v>57.173442585965432</v>
      </c>
      <c r="AH202" s="19">
        <v>58.515724280027072</v>
      </c>
      <c r="AI202" s="19">
        <v>59.856398736459333</v>
      </c>
      <c r="AJ202" s="19">
        <v>61.195717199150806</v>
      </c>
      <c r="AK202" s="19">
        <v>62.53389163746688</v>
      </c>
      <c r="AL202" s="19">
        <v>63.871100885655494</v>
      </c>
      <c r="AM202" s="19">
        <v>65.207495822539045</v>
      </c>
      <c r="AN202" s="19">
        <v>66.543203741515271</v>
      </c>
      <c r="AO202" s="19">
        <v>67.878332037438184</v>
      </c>
      <c r="AP202" s="19">
        <v>69.212971317164644</v>
      </c>
      <c r="AQ202" s="19">
        <v>70.547198023859323</v>
      </c>
      <c r="AR202" s="19">
        <v>71.881076651067517</v>
      </c>
      <c r="AS202" s="19">
        <v>73.214661610683336</v>
      </c>
      <c r="AT202" s="19">
        <v>74.547998808916617</v>
      </c>
      <c r="AU202" s="19">
        <v>75.88112697590411</v>
      </c>
      <c r="AV202" s="19">
        <v>77.214078787475501</v>
      </c>
      <c r="AW202" s="19">
        <v>78.546881811564546</v>
      </c>
      <c r="AX202" s="19">
        <v>79.879559306676995</v>
      </c>
      <c r="AY202" s="19">
        <v>81.212130895541705</v>
      </c>
      <c r="AZ202" s="19">
        <v>82.544613133456437</v>
      </c>
      <c r="BA202" s="19">
        <v>83.877019987789609</v>
      </c>
      <c r="BB202" s="19">
        <v>85.209363242526251</v>
      </c>
      <c r="BC202" s="19">
        <v>86.541652839575178</v>
      </c>
      <c r="BD202" s="19">
        <v>87.873897166722898</v>
      </c>
      <c r="BE202" s="19">
        <v>89.206103300574512</v>
      </c>
      <c r="BF202" s="19">
        <v>90.538277211518022</v>
      </c>
      <c r="BG202" s="19">
        <v>91.870423936648479</v>
      </c>
      <c r="BH202" s="19">
        <v>93.202547725660679</v>
      </c>
      <c r="BI202" s="19">
        <v>94.534652163935803</v>
      </c>
      <c r="BJ202" s="19">
        <v>95.866740276387119</v>
      </c>
      <c r="BK202" s="19">
        <v>97.198814615072507</v>
      </c>
      <c r="BL202" s="19">
        <v>98.530877333111363</v>
      </c>
      <c r="BM202" s="19">
        <v>99.862930247046776</v>
      </c>
      <c r="BN202" s="19">
        <v>101.19497488945926</v>
      </c>
      <c r="BO202" s="19">
        <v>102.52701255335587</v>
      </c>
      <c r="BP202" s="19">
        <v>103.8590443296204</v>
      </c>
      <c r="BQ202" s="19">
        <v>105.19107113860933</v>
      </c>
      <c r="BR202" s="19">
        <v>106.52309375680872</v>
      </c>
      <c r="BS202" s="19">
        <v>107.85511283932412</v>
      </c>
      <c r="BT202" s="19">
        <v>109.18712893885474</v>
      </c>
      <c r="BU202" s="19">
        <v>110.51914252170171</v>
      </c>
      <c r="BV202" s="19">
        <v>111.8511539812738</v>
      </c>
      <c r="BW202" s="19">
        <v>113.18316364948198</v>
      </c>
      <c r="BX202" s="19">
        <v>114.51517180635285</v>
      </c>
      <c r="BY202" s="19">
        <v>115.84717868813911</v>
      </c>
      <c r="BZ202" s="19">
        <v>117.1791844941624</v>
      </c>
      <c r="CA202" s="19">
        <v>118.5111893925863</v>
      </c>
      <c r="CB202" s="19">
        <v>119.84319352528705</v>
      </c>
      <c r="CC202" s="19">
        <v>121.17519701196272</v>
      </c>
      <c r="CD202" s="19">
        <v>122.50719995360016</v>
      </c>
      <c r="CE202" s="19">
        <v>123.83920243539993</v>
      </c>
      <c r="CF202" s="19">
        <v>125.17120452924398</v>
      </c>
      <c r="CG202" s="19">
        <v>126.50320629577767</v>
      </c>
      <c r="CH202" s="19">
        <v>127.83520778616627</v>
      </c>
      <c r="CI202" s="19">
        <v>129.16720904357686</v>
      </c>
      <c r="CJ202" s="19">
        <v>130.49921010442864</v>
      </c>
      <c r="CK202" s="19">
        <v>131.83121099944773</v>
      </c>
      <c r="CL202" s="19">
        <v>133.16321175455715</v>
      </c>
      <c r="CM202" s="19">
        <v>134.49521239162763</v>
      </c>
      <c r="CN202" s="19">
        <v>135.82721292911106</v>
      </c>
      <c r="CO202" s="19">
        <v>137.1592133825749</v>
      </c>
      <c r="CP202" s="19">
        <v>138.49121376515313</v>
      </c>
      <c r="CQ202" s="19">
        <v>139.82321408792663</v>
      </c>
      <c r="CR202" s="19">
        <v>141.15521436024406</v>
      </c>
      <c r="CS202" s="19">
        <v>142.48721458999276</v>
      </c>
      <c r="CT202" s="19">
        <v>143.81921478382705</v>
      </c>
      <c r="CU202" s="19">
        <v>145.15121494736113</v>
      </c>
      <c r="CV202" s="19">
        <v>146.48321508533149</v>
      </c>
      <c r="CW202" s="19">
        <v>147.8152152017343</v>
      </c>
      <c r="CX202" s="19">
        <v>149.14721529994097</v>
      </c>
      <c r="CY202" s="19">
        <v>150.47921538279596</v>
      </c>
      <c r="CZ202" s="19">
        <v>151.81121545269903</v>
      </c>
      <c r="DA202" s="19">
        <v>153.14321551167481</v>
      </c>
      <c r="DB202" s="19">
        <v>154.4752155614315</v>
      </c>
      <c r="DC202" s="19">
        <v>155.80721560341019</v>
      </c>
      <c r="DD202" s="19">
        <v>157.13921563882676</v>
      </c>
      <c r="DE202" s="19">
        <v>158.471215668707</v>
      </c>
      <c r="DF202" s="19">
        <v>159.80321569391637</v>
      </c>
      <c r="DG202" s="19">
        <v>161.13521571518498</v>
      </c>
      <c r="DH202" s="19">
        <v>162.46721573312888</v>
      </c>
      <c r="DI202" s="19">
        <v>163.79921574826778</v>
      </c>
      <c r="DJ202" s="19">
        <v>165.13121576104018</v>
      </c>
      <c r="DK202" s="19">
        <v>166.46321577181598</v>
      </c>
      <c r="DL202" s="19">
        <v>167.79521578090731</v>
      </c>
      <c r="DM202" s="19">
        <v>169.12721578857747</v>
      </c>
      <c r="DN202" s="19">
        <v>170.45921579504864</v>
      </c>
      <c r="DO202" s="19">
        <v>171.79121580050821</v>
      </c>
      <c r="DP202" s="19">
        <v>173.12321580511437</v>
      </c>
      <c r="DQ202" s="19">
        <v>174.45521580900049</v>
      </c>
      <c r="DR202" s="19">
        <v>175.78721581227913</v>
      </c>
      <c r="DS202" s="19">
        <v>177.11921581504524</v>
      </c>
      <c r="DT202" s="19">
        <v>178.45121581737897</v>
      </c>
      <c r="DU202" s="19">
        <v>179.78321581934787</v>
      </c>
      <c r="DV202" s="19">
        <v>181.115215821009</v>
      </c>
      <c r="DW202" s="19">
        <v>182.44721582241047</v>
      </c>
      <c r="DX202" s="19">
        <v>183.77921582359286</v>
      </c>
      <c r="DY202" s="19">
        <v>185.11121582459043</v>
      </c>
      <c r="DZ202" s="19">
        <v>186.44321582543205</v>
      </c>
      <c r="EA202" s="19">
        <v>187.7752158261421</v>
      </c>
      <c r="EB202" s="19">
        <v>189.10721582674117</v>
      </c>
      <c r="EC202" s="19">
        <v>190.43921582724658</v>
      </c>
      <c r="ED202" s="19">
        <v>191.77121582767299</v>
      </c>
      <c r="EE202" s="19">
        <v>193.10321582803275</v>
      </c>
      <c r="EF202" s="19">
        <v>194.43521582833625</v>
      </c>
      <c r="EG202" s="19">
        <v>195.76721582859233</v>
      </c>
      <c r="EH202" s="19">
        <v>197.09921582880835</v>
      </c>
      <c r="EI202" s="19">
        <v>198.43121582899062</v>
      </c>
      <c r="EJ202" s="19">
        <v>199.7632158291444</v>
      </c>
      <c r="EK202" s="19">
        <v>201.09521582927414</v>
      </c>
      <c r="EL202" s="19">
        <v>202.42721582938358</v>
      </c>
      <c r="EM202" s="19">
        <v>203.75921582947592</v>
      </c>
      <c r="EN202" s="19">
        <v>205.09121582955382</v>
      </c>
      <c r="EO202" s="19">
        <v>206.42321582961955</v>
      </c>
      <c r="EP202" s="19">
        <v>207.755215829675</v>
      </c>
      <c r="EQ202" s="19">
        <v>209.08721582972177</v>
      </c>
      <c r="ER202" s="19">
        <v>210.41921582976124</v>
      </c>
      <c r="ES202" s="19">
        <v>211.75121582979455</v>
      </c>
      <c r="ET202" s="19">
        <v>213.08321582982265</v>
      </c>
      <c r="EU202" s="19">
        <v>214.41521582984635</v>
      </c>
      <c r="EV202" s="19">
        <v>215.74721582986635</v>
      </c>
    </row>
    <row r="203" spans="1:152" s="15" customFormat="1" x14ac:dyDescent="0.2">
      <c r="A203" s="16"/>
      <c r="B203" s="16">
        <v>11</v>
      </c>
      <c r="C203" s="16">
        <v>11</v>
      </c>
      <c r="D203" s="16">
        <v>22</v>
      </c>
      <c r="E203" s="17">
        <v>33</v>
      </c>
      <c r="F203" s="19">
        <v>38.707302105484658</v>
      </c>
      <c r="G203" s="19">
        <v>43.694037937985392</v>
      </c>
      <c r="H203" s="19">
        <v>48.10824600064398</v>
      </c>
      <c r="I203" s="19">
        <v>52.067550663670737</v>
      </c>
      <c r="J203" s="19">
        <v>55.665410670390862</v>
      </c>
      <c r="K203" s="19">
        <v>58.976083903658974</v>
      </c>
      <c r="L203" s="19">
        <v>62.058572153675286</v>
      </c>
      <c r="M203" s="19">
        <v>64.959755443314236</v>
      </c>
      <c r="N203" s="19">
        <v>67.716882414307676</v>
      </c>
      <c r="O203" s="19">
        <v>70.359549069937984</v>
      </c>
      <c r="P203" s="19">
        <v>72.911270990091126</v>
      </c>
      <c r="Q203" s="19">
        <v>75.390732538736728</v>
      </c>
      <c r="R203" s="19">
        <v>77.812779424917139</v>
      </c>
      <c r="S203" s="19">
        <v>80.189207344612598</v>
      </c>
      <c r="T203" s="19">
        <v>82.529388598146483</v>
      </c>
      <c r="U203" s="19">
        <v>84.840769970642697</v>
      </c>
      <c r="V203" s="19">
        <v>87.129268324212788</v>
      </c>
      <c r="W203" s="19">
        <v>89.399584916737126</v>
      </c>
      <c r="X203" s="19">
        <v>91.655455144654042</v>
      </c>
      <c r="Y203" s="19">
        <v>93.899846976729918</v>
      </c>
      <c r="Z203" s="19">
        <v>96.135118620117225</v>
      </c>
      <c r="AA203" s="19">
        <v>98.363143794323037</v>
      </c>
      <c r="AB203" s="19">
        <v>100.58541126796018</v>
      </c>
      <c r="AC203" s="19">
        <v>102.80310394592678</v>
      </c>
      <c r="AD203" s="19">
        <v>105.01716170832636</v>
      </c>
      <c r="AE203" s="19">
        <v>107.22833133929211</v>
      </c>
      <c r="AF203" s="19">
        <v>109.43720619806159</v>
      </c>
      <c r="AG203" s="19">
        <v>111.64425773973022</v>
      </c>
      <c r="AH203" s="19">
        <v>113.84986056014641</v>
      </c>
      <c r="AI203" s="19">
        <v>116.05431229539683</v>
      </c>
      <c r="AJ203" s="19">
        <v>118.2578494329932</v>
      </c>
      <c r="AK203" s="19">
        <v>120.46065987469107</v>
      </c>
      <c r="AL203" s="19">
        <v>122.66289291830952</v>
      </c>
      <c r="AM203" s="19">
        <v>124.86466718881144</v>
      </c>
      <c r="AN203" s="19">
        <v>127.06607693996361</v>
      </c>
      <c r="AO203" s="19">
        <v>129.26719706133682</v>
      </c>
      <c r="AP203" s="19">
        <v>131.46808705663051</v>
      </c>
      <c r="AQ203" s="19">
        <v>133.66879420466086</v>
      </c>
      <c r="AR203" s="19">
        <v>135.86935607093179</v>
      </c>
      <c r="AS203" s="19">
        <v>138.06980250321027</v>
      </c>
      <c r="AT203" s="19">
        <v>140.27015721711567</v>
      </c>
      <c r="AU203" s="19">
        <v>142.47043905595382</v>
      </c>
      <c r="AV203" s="19">
        <v>144.67066299172143</v>
      </c>
      <c r="AW203" s="19">
        <v>146.87084092045669</v>
      </c>
      <c r="AX203" s="19">
        <v>149.07098229418705</v>
      </c>
      <c r="AY203" s="19">
        <v>151.27109462304506</v>
      </c>
      <c r="AZ203" s="19">
        <v>153.47118387422566</v>
      </c>
      <c r="BA203" s="19">
        <v>155.67125478897881</v>
      </c>
      <c r="BB203" s="19">
        <v>157.8713111344768</v>
      </c>
      <c r="BC203" s="19">
        <v>160.07135590393591</v>
      </c>
      <c r="BD203" s="19">
        <v>162.27139147562383</v>
      </c>
      <c r="BE203" s="19">
        <v>164.47141973919918</v>
      </c>
      <c r="BF203" s="19">
        <v>166.67144219609506</v>
      </c>
      <c r="BG203" s="19">
        <v>168.87146003927896</v>
      </c>
      <c r="BH203" s="19">
        <v>171.07147421662623</v>
      </c>
      <c r="BI203" s="19">
        <v>173.27148548127366</v>
      </c>
      <c r="BJ203" s="19">
        <v>175.471494431628</v>
      </c>
      <c r="BK203" s="19">
        <v>177.67150154315487</v>
      </c>
      <c r="BL203" s="19">
        <v>179.87150719363669</v>
      </c>
      <c r="BM203" s="19">
        <v>182.07151168324143</v>
      </c>
      <c r="BN203" s="19">
        <v>184.27151525046833</v>
      </c>
      <c r="BO203" s="19">
        <v>186.47151808481755</v>
      </c>
      <c r="BP203" s="19">
        <v>188.67152033685696</v>
      </c>
      <c r="BQ203" s="19">
        <v>190.87152212622061</v>
      </c>
      <c r="BR203" s="19">
        <v>193.07152354796406</v>
      </c>
      <c r="BS203" s="19">
        <v>195.27152467761394</v>
      </c>
      <c r="BT203" s="19">
        <v>197.47152557518012</v>
      </c>
      <c r="BU203" s="19">
        <v>199.67152628834364</v>
      </c>
      <c r="BV203" s="19">
        <v>201.87152685498953</v>
      </c>
      <c r="BW203" s="19">
        <v>204.07152730521946</v>
      </c>
      <c r="BX203" s="19">
        <v>206.2715276629508</v>
      </c>
      <c r="BY203" s="19">
        <v>208.47152794718716</v>
      </c>
      <c r="BZ203" s="19">
        <v>210.67152817302787</v>
      </c>
      <c r="CA203" s="19">
        <v>212.87152835247019</v>
      </c>
      <c r="CB203" s="19">
        <v>215.07152849504655</v>
      </c>
      <c r="CC203" s="19">
        <v>217.27152860833095</v>
      </c>
      <c r="CD203" s="19">
        <v>219.47152869834136</v>
      </c>
      <c r="CE203" s="19">
        <v>221.67152876985935</v>
      </c>
      <c r="CF203" s="19">
        <v>223.87152882668417</v>
      </c>
      <c r="CG203" s="19">
        <v>226.07152887183446</v>
      </c>
      <c r="CH203" s="19">
        <v>228.27152890770876</v>
      </c>
      <c r="CI203" s="19">
        <v>230.47152893621276</v>
      </c>
      <c r="CJ203" s="19">
        <v>232.6715289588607</v>
      </c>
      <c r="CK203" s="19">
        <v>234.87152897685567</v>
      </c>
      <c r="CL203" s="19">
        <v>237.07152899115363</v>
      </c>
      <c r="CM203" s="19">
        <v>239.27152900251409</v>
      </c>
      <c r="CN203" s="19">
        <v>241.47152901154058</v>
      </c>
      <c r="CO203" s="19">
        <v>243.67152901871262</v>
      </c>
      <c r="CP203" s="19">
        <v>245.87152902441116</v>
      </c>
      <c r="CQ203" s="19">
        <v>248.07152902893895</v>
      </c>
      <c r="CR203" s="19">
        <v>250.27152903253653</v>
      </c>
      <c r="CS203" s="19">
        <v>252.47152903539501</v>
      </c>
      <c r="CT203" s="19">
        <v>254.6715290376662</v>
      </c>
      <c r="CU203" s="19">
        <v>256.87152903947077</v>
      </c>
      <c r="CV203" s="19">
        <v>259.07152904090464</v>
      </c>
      <c r="CW203" s="19">
        <v>261.27152904204388</v>
      </c>
      <c r="CX203" s="19">
        <v>263.4715290429491</v>
      </c>
      <c r="CY203" s="19">
        <v>265.67152904366833</v>
      </c>
      <c r="CZ203" s="19">
        <v>267.87152904423982</v>
      </c>
      <c r="DA203" s="19">
        <v>270.07152904469388</v>
      </c>
      <c r="DB203" s="19">
        <v>272.27152904505465</v>
      </c>
      <c r="DC203" s="19">
        <v>274.4715290453413</v>
      </c>
      <c r="DD203" s="19">
        <v>276.67152904556906</v>
      </c>
      <c r="DE203" s="19">
        <v>278.87152904575004</v>
      </c>
      <c r="DF203" s="19">
        <v>281.07152904589384</v>
      </c>
      <c r="DG203" s="19">
        <v>283.27152904600808</v>
      </c>
      <c r="DH203" s="19">
        <v>285.47152904609885</v>
      </c>
      <c r="DI203" s="19">
        <v>287.67152904617097</v>
      </c>
      <c r="DJ203" s="19">
        <v>289.87152904622826</v>
      </c>
      <c r="DK203" s="19">
        <v>292.07152904627378</v>
      </c>
      <c r="DL203" s="19">
        <v>294.27152904630998</v>
      </c>
      <c r="DM203" s="19">
        <v>296.47152904633873</v>
      </c>
      <c r="DN203" s="19">
        <v>298.67152904636157</v>
      </c>
      <c r="DO203" s="19">
        <v>300.87152904637969</v>
      </c>
      <c r="DP203" s="19">
        <v>303.07152904639412</v>
      </c>
      <c r="DQ203" s="19">
        <v>305.27152904640559</v>
      </c>
      <c r="DR203" s="19">
        <v>307.47152904641467</v>
      </c>
      <c r="DS203" s="19">
        <v>309.67152904642188</v>
      </c>
      <c r="DT203" s="19">
        <v>311.87152904642761</v>
      </c>
      <c r="DU203" s="19">
        <v>314.0715290464322</v>
      </c>
      <c r="DV203" s="19">
        <v>316.27152904643583</v>
      </c>
      <c r="DW203" s="19">
        <v>318.47152904643872</v>
      </c>
      <c r="DX203" s="19">
        <v>320.67152904644104</v>
      </c>
      <c r="DY203" s="19">
        <v>322.87152904644284</v>
      </c>
      <c r="DZ203" s="19">
        <v>325.07152904644431</v>
      </c>
      <c r="EA203" s="19">
        <v>327.27152904644544</v>
      </c>
      <c r="EB203" s="19">
        <v>329.47152904644634</v>
      </c>
      <c r="EC203" s="19">
        <v>331.67152904644706</v>
      </c>
      <c r="ED203" s="19">
        <v>333.87152904644762</v>
      </c>
      <c r="EE203" s="19">
        <v>336.07152904644806</v>
      </c>
      <c r="EF203" s="19">
        <v>338.27152904644845</v>
      </c>
      <c r="EG203" s="19">
        <v>340.47152904644872</v>
      </c>
      <c r="EH203" s="19">
        <v>342.67152904644894</v>
      </c>
      <c r="EI203" s="19">
        <v>344.8715290464491</v>
      </c>
      <c r="EJ203" s="19">
        <v>347.07152904644926</v>
      </c>
      <c r="EK203" s="19">
        <v>349.27152904644936</v>
      </c>
      <c r="EL203" s="19">
        <v>351.47152904644946</v>
      </c>
      <c r="EM203" s="19">
        <v>353.67152904644951</v>
      </c>
      <c r="EN203" s="19">
        <v>355.87152904644955</v>
      </c>
      <c r="EO203" s="19">
        <v>358.0715290464496</v>
      </c>
      <c r="EP203" s="19">
        <v>360.27152904644964</v>
      </c>
      <c r="EQ203" s="19">
        <v>362.47152904644969</v>
      </c>
      <c r="ER203" s="19">
        <v>364.67152904644973</v>
      </c>
      <c r="ES203" s="19">
        <v>366.87152904644978</v>
      </c>
      <c r="ET203" s="19">
        <v>369.07152904644977</v>
      </c>
      <c r="EU203" s="19">
        <v>371.27152904644976</v>
      </c>
      <c r="EV203" s="19">
        <v>373.47152904644975</v>
      </c>
    </row>
    <row r="204" spans="1:152" s="15" customFormat="1" x14ac:dyDescent="0.2">
      <c r="A204" s="20"/>
      <c r="B204" s="16">
        <v>22</v>
      </c>
      <c r="C204" s="16">
        <v>22</v>
      </c>
      <c r="D204" s="16">
        <v>44</v>
      </c>
      <c r="E204" s="19">
        <v>65.12</v>
      </c>
      <c r="F204" s="19">
        <v>78.320000000000007</v>
      </c>
      <c r="G204" s="19">
        <v>86.507451799993589</v>
      </c>
      <c r="H204" s="19">
        <v>93.467923595670186</v>
      </c>
      <c r="I204" s="19">
        <v>99.472797633378562</v>
      </c>
      <c r="J204" s="19">
        <v>104.73343209764562</v>
      </c>
      <c r="K204" s="19">
        <v>109.41443717490596</v>
      </c>
      <c r="L204" s="19">
        <v>113.64401473034253</v>
      </c>
      <c r="M204" s="19">
        <v>117.52201106504025</v>
      </c>
      <c r="N204" s="19">
        <v>121.12618857212894</v>
      </c>
      <c r="O204" s="19">
        <v>124.51711023410846</v>
      </c>
      <c r="P204" s="19">
        <v>127.74194377179667</v>
      </c>
      <c r="Q204" s="19">
        <v>130.83742439530576</v>
      </c>
      <c r="R204" s="19">
        <v>133.83216225663347</v>
      </c>
      <c r="S204" s="19">
        <v>136.74843954212997</v>
      </c>
      <c r="T204" s="19">
        <v>139.60361008579744</v>
      </c>
      <c r="U204" s="19">
        <v>142.41118941747848</v>
      </c>
      <c r="V204" s="19">
        <v>145.18170371524437</v>
      </c>
      <c r="W204" s="19">
        <v>147.92335098731814</v>
      </c>
      <c r="X204" s="19">
        <v>150.64251601442172</v>
      </c>
      <c r="Y204" s="19">
        <v>153.3441713976745</v>
      </c>
      <c r="Z204" s="19">
        <v>156.03218990310714</v>
      </c>
      <c r="AA204" s="19">
        <v>158.70958772211884</v>
      </c>
      <c r="AB204" s="19">
        <v>161.37871392782287</v>
      </c>
      <c r="AC204" s="19">
        <v>164.04139802762154</v>
      </c>
      <c r="AD204" s="19">
        <v>166.69906488024577</v>
      </c>
      <c r="AE204" s="19">
        <v>169.35282419555546</v>
      </c>
      <c r="AF204" s="19">
        <v>172.00354023886084</v>
      </c>
      <c r="AG204" s="19">
        <v>174.65188611810979</v>
      </c>
      <c r="AH204" s="19">
        <v>177.29838606388765</v>
      </c>
      <c r="AI204" s="19">
        <v>179.94344835796772</v>
      </c>
      <c r="AJ204" s="19">
        <v>182.58739097875704</v>
      </c>
      <c r="AK204" s="19">
        <v>185.23046157450722</v>
      </c>
      <c r="AL204" s="19">
        <v>187.87285301886993</v>
      </c>
      <c r="AM204" s="19">
        <v>190.51471552588984</v>
      </c>
      <c r="AN204" s="19">
        <v>193.15616608541498</v>
      </c>
      <c r="AO204" s="19">
        <v>195.79729581159239</v>
      </c>
      <c r="AP204" s="19">
        <v>198.43817566603047</v>
      </c>
      <c r="AQ204" s="19">
        <v>201.07886091511801</v>
      </c>
      <c r="AR204" s="19">
        <v>203.71939460147752</v>
      </c>
      <c r="AS204" s="19">
        <v>206.35981024760608</v>
      </c>
      <c r="AT204" s="19">
        <v>209.00013396152738</v>
      </c>
      <c r="AU204" s="19">
        <v>211.64038607671779</v>
      </c>
      <c r="AV204" s="19">
        <v>214.2805824293151</v>
      </c>
      <c r="AW204" s="19">
        <v>216.92073535283555</v>
      </c>
      <c r="AX204" s="19">
        <v>219.56085445288016</v>
      </c>
      <c r="AY204" s="19">
        <v>222.20094721049253</v>
      </c>
      <c r="AZ204" s="19">
        <v>224.84101945206623</v>
      </c>
      <c r="BA204" s="19">
        <v>227.48107571531878</v>
      </c>
      <c r="BB204" s="19">
        <v>230.12111953431975</v>
      </c>
      <c r="BC204" s="19">
        <v>232.76115366147661</v>
      </c>
      <c r="BD204" s="19">
        <v>235.40118024042204</v>
      </c>
      <c r="BE204" s="19">
        <v>238.04120094066212</v>
      </c>
      <c r="BF204" s="19">
        <v>240.68121706244321</v>
      </c>
      <c r="BG204" s="19">
        <v>243.32122961842441</v>
      </c>
      <c r="BH204" s="19">
        <v>245.96123939728588</v>
      </c>
      <c r="BI204" s="19">
        <v>248.60124701326825</v>
      </c>
      <c r="BJ204" s="19">
        <v>251.24125294475505</v>
      </c>
      <c r="BK204" s="19">
        <v>253.88125756432134</v>
      </c>
      <c r="BL204" s="19">
        <v>256.52126116213645</v>
      </c>
      <c r="BM204" s="19">
        <v>259.16126396419031</v>
      </c>
      <c r="BN204" s="19">
        <v>261.80126614648862</v>
      </c>
      <c r="BO204" s="19">
        <v>264.4412678461083</v>
      </c>
      <c r="BP204" s="19">
        <v>267.08126916980774</v>
      </c>
      <c r="BQ204" s="19">
        <v>269.72127020073265</v>
      </c>
      <c r="BR204" s="19">
        <v>272.36127100363859</v>
      </c>
      <c r="BS204" s="19">
        <v>275.00127162895859</v>
      </c>
      <c r="BT204" s="19">
        <v>277.64127211597088</v>
      </c>
      <c r="BU204" s="19">
        <v>280.28127249526625</v>
      </c>
      <c r="BV204" s="19">
        <v>282.92127279066943</v>
      </c>
      <c r="BW204" s="19">
        <v>285.56127302073565</v>
      </c>
      <c r="BX204" s="19">
        <v>288.20127319991605</v>
      </c>
      <c r="BY204" s="19">
        <v>290.84127333946549</v>
      </c>
      <c r="BZ204" s="19">
        <v>293.48127344814952</v>
      </c>
      <c r="CA204" s="19">
        <v>296.12127353279493</v>
      </c>
      <c r="CB204" s="19">
        <v>298.76127359871856</v>
      </c>
      <c r="CC204" s="19">
        <v>301.40127365006123</v>
      </c>
      <c r="CD204" s="19">
        <v>304.041273690048</v>
      </c>
      <c r="CE204" s="19">
        <v>306.68127372119051</v>
      </c>
      <c r="CF204" s="19">
        <v>309.32127374544496</v>
      </c>
      <c r="CG204" s="19">
        <v>311.96127376433486</v>
      </c>
      <c r="CH204" s="19">
        <v>314.60127377904672</v>
      </c>
      <c r="CI204" s="19">
        <v>317.24127379050458</v>
      </c>
      <c r="CJ204" s="19">
        <v>319.88127379942824</v>
      </c>
      <c r="CK204" s="19">
        <v>322.52127380637819</v>
      </c>
      <c r="CL204" s="19">
        <v>325.16127381179092</v>
      </c>
      <c r="CM204" s="19">
        <v>327.80127381600647</v>
      </c>
      <c r="CN204" s="19">
        <v>330.44127381928962</v>
      </c>
      <c r="CO204" s="19">
        <v>333.08127382184659</v>
      </c>
      <c r="CP204" s="19">
        <v>335.72127382383803</v>
      </c>
      <c r="CQ204" s="19">
        <v>338.36127382538899</v>
      </c>
      <c r="CR204" s="19">
        <v>341.0012738265969</v>
      </c>
      <c r="CS204" s="19">
        <v>343.64127382753765</v>
      </c>
      <c r="CT204" s="19">
        <v>346.28127382827034</v>
      </c>
      <c r="CU204" s="19">
        <v>348.92127382884098</v>
      </c>
      <c r="CV204" s="19">
        <v>351.56127382928543</v>
      </c>
      <c r="CW204" s="19">
        <v>354.20127382963153</v>
      </c>
      <c r="CX204" s="19">
        <v>356.84127382990113</v>
      </c>
      <c r="CY204" s="19">
        <v>359.48127383011109</v>
      </c>
      <c r="CZ204" s="19">
        <v>362.12127383027462</v>
      </c>
      <c r="DA204" s="19">
        <v>364.76127383040199</v>
      </c>
      <c r="DB204" s="19">
        <v>367.40127383050117</v>
      </c>
      <c r="DC204" s="19">
        <v>370.0412738305784</v>
      </c>
      <c r="DD204" s="19">
        <v>372.68127383063859</v>
      </c>
      <c r="DE204" s="19">
        <v>375.32127383068541</v>
      </c>
      <c r="DF204" s="19">
        <v>377.96127383072189</v>
      </c>
      <c r="DG204" s="19">
        <v>380.6012738307503</v>
      </c>
      <c r="DH204" s="19">
        <v>383.24127383077246</v>
      </c>
      <c r="DI204" s="19">
        <v>385.88127383078967</v>
      </c>
      <c r="DJ204" s="19">
        <v>388.52127383080307</v>
      </c>
      <c r="DK204" s="19">
        <v>391.16127383081351</v>
      </c>
      <c r="DL204" s="19">
        <v>393.80127383082163</v>
      </c>
      <c r="DM204" s="19">
        <v>396.44127383082798</v>
      </c>
      <c r="DN204" s="19">
        <v>399.08127383083291</v>
      </c>
      <c r="DO204" s="19">
        <v>401.72127383083676</v>
      </c>
      <c r="DP204" s="19">
        <v>404.36127383083976</v>
      </c>
      <c r="DQ204" s="19">
        <v>407.00127383084208</v>
      </c>
      <c r="DR204" s="19">
        <v>409.64127383084389</v>
      </c>
      <c r="DS204" s="19">
        <v>412.28127383084529</v>
      </c>
      <c r="DT204" s="19">
        <v>414.92127383084642</v>
      </c>
      <c r="DU204" s="19">
        <v>417.56127383084726</v>
      </c>
      <c r="DV204" s="19">
        <v>420.20127383084792</v>
      </c>
      <c r="DW204" s="19">
        <v>422.84127383084842</v>
      </c>
      <c r="DX204" s="19">
        <v>425.48127383084881</v>
      </c>
      <c r="DY204" s="19">
        <v>428.12127383084913</v>
      </c>
      <c r="DZ204" s="19">
        <v>430.7612738308494</v>
      </c>
      <c r="EA204" s="19">
        <v>433.40127383084962</v>
      </c>
      <c r="EB204" s="19">
        <v>436.04127383084978</v>
      </c>
      <c r="EC204" s="19">
        <v>438.68127383084988</v>
      </c>
      <c r="ED204" s="19">
        <v>441.32127383084998</v>
      </c>
      <c r="EE204" s="19">
        <v>443.96127383085002</v>
      </c>
      <c r="EF204" s="19">
        <v>446.60127383085006</v>
      </c>
      <c r="EG204" s="19">
        <v>449.2412738308501</v>
      </c>
      <c r="EH204" s="19">
        <v>451.88127383085015</v>
      </c>
      <c r="EI204" s="19">
        <v>454.52127383085019</v>
      </c>
      <c r="EJ204" s="19">
        <v>457.16127383085023</v>
      </c>
      <c r="EK204" s="19">
        <v>459.80127383085028</v>
      </c>
      <c r="EL204" s="19">
        <v>462.44127383085026</v>
      </c>
      <c r="EM204" s="19">
        <v>465.08127383085025</v>
      </c>
      <c r="EN204" s="19">
        <v>467.72127383085024</v>
      </c>
      <c r="EO204" s="19">
        <v>470.36127383085022</v>
      </c>
      <c r="EP204" s="19">
        <v>473.00127383085021</v>
      </c>
      <c r="EQ204" s="19">
        <v>475.6412738308502</v>
      </c>
      <c r="ER204" s="19">
        <v>478.28127383085018</v>
      </c>
      <c r="ES204" s="19">
        <v>480.92127383085017</v>
      </c>
      <c r="ET204" s="19">
        <v>483.56127383085015</v>
      </c>
      <c r="EU204" s="19">
        <v>486.20127383085014</v>
      </c>
      <c r="EV204" s="19">
        <v>488.84127383085013</v>
      </c>
    </row>
    <row r="205" spans="1:152" s="15" customFormat="1" x14ac:dyDescent="0.2">
      <c r="I205" s="15" t="s">
        <v>14</v>
      </c>
    </row>
    <row r="206" spans="1:152" s="15" customFormat="1" x14ac:dyDescent="0.2">
      <c r="B206" s="16">
        <v>0</v>
      </c>
      <c r="C206" s="16">
        <v>1</v>
      </c>
      <c r="D206" s="16">
        <v>2</v>
      </c>
      <c r="E206" s="16">
        <v>3</v>
      </c>
      <c r="F206" s="16">
        <v>4</v>
      </c>
      <c r="G206" s="16">
        <v>5</v>
      </c>
      <c r="H206" s="16">
        <v>6</v>
      </c>
      <c r="I206" s="16">
        <v>7</v>
      </c>
      <c r="J206" s="16">
        <v>8</v>
      </c>
      <c r="K206" s="16">
        <v>9</v>
      </c>
      <c r="L206" s="16">
        <v>10</v>
      </c>
      <c r="M206" s="16">
        <v>11</v>
      </c>
      <c r="N206" s="16">
        <v>12</v>
      </c>
      <c r="O206" s="16">
        <v>13</v>
      </c>
      <c r="P206" s="16">
        <v>14</v>
      </c>
      <c r="Q206" s="16">
        <v>15</v>
      </c>
      <c r="R206" s="16">
        <v>16</v>
      </c>
      <c r="S206" s="16">
        <v>17</v>
      </c>
      <c r="T206" s="16">
        <v>18</v>
      </c>
      <c r="U206" s="16">
        <v>19</v>
      </c>
      <c r="V206" s="16">
        <v>20</v>
      </c>
      <c r="W206" s="16">
        <v>21</v>
      </c>
      <c r="X206" s="16">
        <v>22</v>
      </c>
      <c r="Y206" s="16">
        <v>23</v>
      </c>
      <c r="Z206" s="16">
        <v>24</v>
      </c>
      <c r="AA206" s="16">
        <v>25</v>
      </c>
      <c r="AB206" s="16">
        <v>26</v>
      </c>
      <c r="AC206" s="16">
        <v>27</v>
      </c>
      <c r="AD206" s="16">
        <v>28</v>
      </c>
      <c r="AE206" s="16">
        <v>29</v>
      </c>
      <c r="AF206" s="16">
        <v>30</v>
      </c>
      <c r="AG206" s="16">
        <v>31</v>
      </c>
      <c r="AH206" s="16">
        <v>32</v>
      </c>
      <c r="AI206" s="16">
        <v>33</v>
      </c>
      <c r="AJ206" s="16">
        <v>34</v>
      </c>
      <c r="AK206" s="16">
        <v>35</v>
      </c>
      <c r="AL206" s="16">
        <v>36</v>
      </c>
      <c r="AM206" s="16">
        <v>37</v>
      </c>
      <c r="AN206" s="16">
        <v>38</v>
      </c>
      <c r="AO206" s="16">
        <v>39</v>
      </c>
      <c r="AP206" s="16">
        <v>40</v>
      </c>
      <c r="AQ206" s="16">
        <v>41</v>
      </c>
      <c r="AR206" s="16">
        <v>42</v>
      </c>
      <c r="AS206" s="16">
        <v>43</v>
      </c>
      <c r="AT206" s="16">
        <v>44</v>
      </c>
      <c r="AU206" s="16">
        <v>45</v>
      </c>
      <c r="AV206" s="16">
        <v>46</v>
      </c>
      <c r="AW206" s="16">
        <v>47</v>
      </c>
      <c r="AX206" s="16">
        <v>48</v>
      </c>
      <c r="AY206" s="16">
        <v>49</v>
      </c>
      <c r="AZ206" s="16">
        <v>50</v>
      </c>
      <c r="BA206" s="16">
        <v>51</v>
      </c>
      <c r="BB206" s="16">
        <v>52</v>
      </c>
      <c r="BC206" s="16">
        <v>53</v>
      </c>
      <c r="BD206" s="16">
        <v>54</v>
      </c>
      <c r="BE206" s="16">
        <v>55</v>
      </c>
      <c r="BF206" s="16">
        <v>56</v>
      </c>
      <c r="BG206" s="16">
        <v>57</v>
      </c>
      <c r="BH206" s="16">
        <v>58</v>
      </c>
      <c r="BI206" s="16">
        <v>59</v>
      </c>
      <c r="BJ206" s="16">
        <v>60</v>
      </c>
      <c r="BK206" s="16">
        <v>61</v>
      </c>
      <c r="BL206" s="16">
        <v>62</v>
      </c>
      <c r="BM206" s="16">
        <v>63</v>
      </c>
      <c r="BN206" s="16">
        <v>64</v>
      </c>
      <c r="BO206" s="16">
        <v>65</v>
      </c>
      <c r="BP206" s="16">
        <v>66</v>
      </c>
      <c r="BQ206" s="16">
        <v>67</v>
      </c>
      <c r="BR206" s="16">
        <v>68</v>
      </c>
      <c r="BS206" s="16">
        <v>69</v>
      </c>
      <c r="BT206" s="16">
        <v>70</v>
      </c>
      <c r="BU206" s="16">
        <v>71</v>
      </c>
      <c r="BV206" s="16">
        <v>72</v>
      </c>
      <c r="BW206" s="16">
        <v>73</v>
      </c>
      <c r="BX206" s="16">
        <v>74</v>
      </c>
      <c r="BY206" s="16">
        <v>75</v>
      </c>
      <c r="BZ206" s="16">
        <v>76</v>
      </c>
      <c r="CA206" s="16">
        <v>77</v>
      </c>
      <c r="CB206" s="16">
        <v>78</v>
      </c>
      <c r="CC206" s="16">
        <v>79</v>
      </c>
      <c r="CD206" s="16">
        <v>80</v>
      </c>
      <c r="CE206" s="16">
        <v>81</v>
      </c>
      <c r="CF206" s="16">
        <v>82</v>
      </c>
      <c r="CG206" s="16">
        <v>83</v>
      </c>
      <c r="CH206" s="16">
        <v>84</v>
      </c>
      <c r="CI206" s="16">
        <v>85</v>
      </c>
      <c r="CJ206" s="16">
        <v>86</v>
      </c>
      <c r="CK206" s="16">
        <v>87</v>
      </c>
      <c r="CL206" s="16">
        <v>88</v>
      </c>
      <c r="CM206" s="16">
        <v>89</v>
      </c>
      <c r="CN206" s="16">
        <v>90</v>
      </c>
      <c r="CO206" s="16">
        <v>91</v>
      </c>
      <c r="CP206" s="16">
        <v>92</v>
      </c>
      <c r="CQ206" s="16">
        <v>93</v>
      </c>
      <c r="CR206" s="16">
        <v>94</v>
      </c>
      <c r="CS206" s="16">
        <v>95</v>
      </c>
      <c r="CT206" s="16">
        <v>96</v>
      </c>
      <c r="CU206" s="16">
        <v>97</v>
      </c>
      <c r="CV206" s="16">
        <v>98</v>
      </c>
      <c r="CW206" s="16">
        <v>99</v>
      </c>
      <c r="CX206" s="16">
        <v>100</v>
      </c>
      <c r="CY206" s="15">
        <v>101</v>
      </c>
      <c r="CZ206" s="15">
        <v>102</v>
      </c>
      <c r="DA206" s="15">
        <v>103</v>
      </c>
      <c r="DB206" s="15">
        <v>104</v>
      </c>
      <c r="DC206" s="15">
        <v>105</v>
      </c>
      <c r="DD206" s="15">
        <v>106</v>
      </c>
      <c r="DE206" s="15">
        <v>107</v>
      </c>
      <c r="DF206" s="15">
        <v>108</v>
      </c>
      <c r="DG206" s="15">
        <v>109</v>
      </c>
      <c r="DH206" s="15">
        <v>110</v>
      </c>
      <c r="DI206" s="15">
        <v>111</v>
      </c>
      <c r="DJ206" s="15">
        <v>112</v>
      </c>
      <c r="DK206" s="15">
        <v>113</v>
      </c>
      <c r="DL206" s="15">
        <v>114</v>
      </c>
      <c r="DM206" s="15">
        <v>115</v>
      </c>
      <c r="DN206" s="15">
        <v>116</v>
      </c>
      <c r="DO206" s="15">
        <v>117</v>
      </c>
      <c r="DP206" s="15">
        <v>118</v>
      </c>
      <c r="DQ206" s="15">
        <v>119</v>
      </c>
      <c r="DR206" s="15">
        <v>120</v>
      </c>
      <c r="DS206" s="15">
        <v>121</v>
      </c>
      <c r="DT206" s="15">
        <v>122</v>
      </c>
      <c r="DU206" s="15">
        <v>123</v>
      </c>
      <c r="DV206" s="15">
        <v>124</v>
      </c>
      <c r="DW206" s="15">
        <v>125</v>
      </c>
      <c r="DX206" s="15">
        <v>126</v>
      </c>
      <c r="DY206" s="15">
        <v>127</v>
      </c>
      <c r="DZ206" s="15">
        <v>128</v>
      </c>
      <c r="EA206" s="15">
        <v>129</v>
      </c>
      <c r="EB206" s="15">
        <v>130</v>
      </c>
      <c r="EC206" s="15">
        <v>131</v>
      </c>
      <c r="ED206" s="15">
        <v>132</v>
      </c>
      <c r="EE206" s="15">
        <v>133</v>
      </c>
      <c r="EF206" s="15">
        <v>134</v>
      </c>
      <c r="EG206" s="15">
        <v>135</v>
      </c>
      <c r="EH206" s="15">
        <v>136</v>
      </c>
      <c r="EI206" s="15">
        <v>137</v>
      </c>
      <c r="EJ206" s="15">
        <v>138</v>
      </c>
      <c r="EK206" s="15">
        <v>139</v>
      </c>
      <c r="EL206" s="15">
        <v>140</v>
      </c>
      <c r="EM206" s="15">
        <v>141</v>
      </c>
      <c r="EN206" s="15">
        <v>142</v>
      </c>
      <c r="EO206" s="15">
        <v>143</v>
      </c>
      <c r="EP206" s="15">
        <v>144</v>
      </c>
      <c r="EQ206" s="15">
        <v>145</v>
      </c>
      <c r="ER206" s="15">
        <v>146</v>
      </c>
      <c r="ES206" s="15">
        <v>147</v>
      </c>
      <c r="ET206" s="15">
        <v>148</v>
      </c>
      <c r="EU206" s="15">
        <v>149</v>
      </c>
      <c r="EV206" s="15">
        <v>150</v>
      </c>
    </row>
    <row r="207" spans="1:152" s="15" customFormat="1" x14ac:dyDescent="0.2">
      <c r="B207" s="16">
        <v>1</v>
      </c>
      <c r="C207" s="16">
        <v>1</v>
      </c>
      <c r="D207" s="16">
        <f>D202/(D201*3.7)</f>
        <v>1</v>
      </c>
      <c r="E207" s="16">
        <f t="shared" ref="E207:BP207" si="299">E202/(E201*3.7)</f>
        <v>1</v>
      </c>
      <c r="F207" s="16">
        <f t="shared" si="299"/>
        <v>1</v>
      </c>
      <c r="G207" s="22">
        <f t="shared" si="299"/>
        <v>0.92671393310508632</v>
      </c>
      <c r="H207" s="22">
        <f t="shared" si="299"/>
        <v>0.87072913923810158</v>
      </c>
      <c r="I207" s="22">
        <f t="shared" si="299"/>
        <v>0.82558578129024818</v>
      </c>
      <c r="J207" s="22">
        <f t="shared" si="299"/>
        <v>0.78792331634078838</v>
      </c>
      <c r="K207" s="22">
        <f t="shared" si="299"/>
        <v>0.75577681598969992</v>
      </c>
      <c r="L207" s="22">
        <f t="shared" si="299"/>
        <v>0.72789294093693258</v>
      </c>
      <c r="M207" s="22">
        <f t="shared" si="299"/>
        <v>0.70341706180800023</v>
      </c>
      <c r="N207" s="22">
        <f t="shared" si="299"/>
        <v>0.68173530489353595</v>
      </c>
      <c r="O207" s="22">
        <f t="shared" si="299"/>
        <v>0.66238832025608541</v>
      </c>
      <c r="P207" s="22">
        <f t="shared" si="299"/>
        <v>0.64502108224472865</v>
      </c>
      <c r="Q207" s="22">
        <f t="shared" si="299"/>
        <v>0.62935204212170903</v>
      </c>
      <c r="R207" s="22">
        <f t="shared" si="299"/>
        <v>0.61515327289409361</v>
      </c>
      <c r="S207" s="22">
        <f t="shared" si="299"/>
        <v>0.60223716482765943</v>
      </c>
      <c r="T207" s="22">
        <f t="shared" si="299"/>
        <v>0.59044719162863468</v>
      </c>
      <c r="U207" s="22">
        <f t="shared" si="299"/>
        <v>0.57965130150320598</v>
      </c>
      <c r="V207" s="22">
        <f t="shared" si="299"/>
        <v>0.56973705761195204</v>
      </c>
      <c r="W207" s="22">
        <f t="shared" si="299"/>
        <v>0.56060797951854668</v>
      </c>
      <c r="X207" s="22">
        <f t="shared" si="299"/>
        <v>0.55218073146811109</v>
      </c>
      <c r="Y207" s="22">
        <f t="shared" si="299"/>
        <v>0.54438292233612351</v>
      </c>
      <c r="Z207" s="22">
        <f t="shared" si="299"/>
        <v>0.53715135709376716</v>
      </c>
      <c r="AA207" s="22">
        <f t="shared" si="299"/>
        <v>0.53043062814621034</v>
      </c>
      <c r="AB207" s="22">
        <f t="shared" si="299"/>
        <v>0.52417196703044588</v>
      </c>
      <c r="AC207" s="22">
        <f t="shared" si="299"/>
        <v>0.51833229871384112</v>
      </c>
      <c r="AD207" s="22">
        <f t="shared" si="299"/>
        <v>0.51287345576862453</v>
      </c>
      <c r="AE207" s="22">
        <f t="shared" si="299"/>
        <v>0.50776152028750021</v>
      </c>
      <c r="AF207" s="22">
        <f t="shared" si="299"/>
        <v>0.50296626899931074</v>
      </c>
      <c r="AG207" s="22">
        <f t="shared" si="299"/>
        <v>0.49846070258034375</v>
      </c>
      <c r="AH207" s="22">
        <f t="shared" si="299"/>
        <v>0.49422064425698536</v>
      </c>
      <c r="AI207" s="22">
        <f t="shared" si="299"/>
        <v>0.49022439587599775</v>
      </c>
      <c r="AJ207" s="22">
        <f t="shared" si="299"/>
        <v>0.48645244196463278</v>
      </c>
      <c r="AK207" s="22">
        <f t="shared" si="299"/>
        <v>0.48288719411171338</v>
      </c>
      <c r="AL207" s="22">
        <f t="shared" si="299"/>
        <v>0.47951276941182797</v>
      </c>
      <c r="AM207" s="22">
        <f t="shared" si="299"/>
        <v>0.47631479782716613</v>
      </c>
      <c r="AN207" s="22">
        <f t="shared" si="299"/>
        <v>0.47328025420707875</v>
      </c>
      <c r="AO207" s="22">
        <f t="shared" si="299"/>
        <v>0.470397311416758</v>
      </c>
      <c r="AP207" s="22">
        <f t="shared" si="299"/>
        <v>0.46765521160246382</v>
      </c>
      <c r="AQ207" s="22">
        <f t="shared" si="299"/>
        <v>0.46504415309070085</v>
      </c>
      <c r="AR207" s="22">
        <f t="shared" si="299"/>
        <v>0.46255519080481028</v>
      </c>
      <c r="AS207" s="22">
        <f t="shared" si="299"/>
        <v>0.46018014840152949</v>
      </c>
      <c r="AT207" s="22">
        <f t="shared" si="299"/>
        <v>0.45791154059531086</v>
      </c>
      <c r="AU207" s="22">
        <f t="shared" si="299"/>
        <v>0.45574250435978442</v>
      </c>
      <c r="AV207" s="22">
        <f t="shared" si="299"/>
        <v>0.45366673788175965</v>
      </c>
      <c r="AW207" s="22">
        <f t="shared" si="299"/>
        <v>0.45167844629996862</v>
      </c>
      <c r="AX207" s="22">
        <f t="shared" si="299"/>
        <v>0.44977229339345148</v>
      </c>
      <c r="AY207" s="22">
        <f t="shared" si="299"/>
        <v>0.44794335849719635</v>
      </c>
      <c r="AZ207" s="22">
        <f t="shared" si="299"/>
        <v>0.44618709801868345</v>
      </c>
      <c r="BA207" s="22">
        <f t="shared" si="299"/>
        <v>0.44449931101107365</v>
      </c>
      <c r="BB207" s="22">
        <f t="shared" si="299"/>
        <v>0.44287610832913848</v>
      </c>
      <c r="BC207" s="22">
        <f t="shared" si="299"/>
        <v>0.44131388495448837</v>
      </c>
      <c r="BD207" s="22">
        <f t="shared" si="299"/>
        <v>0.43980929512874323</v>
      </c>
      <c r="BE207" s="22">
        <f t="shared" si="299"/>
        <v>0.43835922997825311</v>
      </c>
      <c r="BF207" s="22">
        <f t="shared" si="299"/>
        <v>0.43696079735288618</v>
      </c>
      <c r="BG207" s="22">
        <f t="shared" si="299"/>
        <v>0.4356113036351279</v>
      </c>
      <c r="BH207" s="22">
        <f t="shared" si="299"/>
        <v>0.43430823730503576</v>
      </c>
      <c r="BI207" s="22">
        <f t="shared" si="299"/>
        <v>0.43304925407208339</v>
      </c>
      <c r="BJ207" s="22">
        <f t="shared" si="299"/>
        <v>0.43183216340714919</v>
      </c>
      <c r="BK207" s="22">
        <f t="shared" si="299"/>
        <v>0.43065491632730396</v>
      </c>
      <c r="BL207" s="22">
        <f t="shared" si="299"/>
        <v>0.42951559430301378</v>
      </c>
      <c r="BM207" s="22">
        <f t="shared" si="299"/>
        <v>0.42841239917222979</v>
      </c>
      <c r="BN207" s="22">
        <f t="shared" si="299"/>
        <v>0.42734364395886509</v>
      </c>
      <c r="BO207" s="22">
        <f t="shared" si="299"/>
        <v>0.42630774450459824</v>
      </c>
      <c r="BP207" s="22">
        <f t="shared" si="299"/>
        <v>0.42530321183300734</v>
      </c>
      <c r="BQ207" s="22">
        <f t="shared" ref="BQ207:EB207" si="300">BQ202/(BQ201*3.7)</f>
        <v>0.42432864517389807</v>
      </c>
      <c r="BR207" s="22">
        <f t="shared" si="300"/>
        <v>0.42338272558350043</v>
      </c>
      <c r="BS207" s="22">
        <f t="shared" si="300"/>
        <v>0.42246421010311053</v>
      </c>
      <c r="BT207" s="22">
        <f t="shared" si="300"/>
        <v>0.42157192640484453</v>
      </c>
      <c r="BU207" s="22">
        <f t="shared" si="300"/>
        <v>0.42070476787857525</v>
      </c>
      <c r="BV207" s="22">
        <f t="shared" si="300"/>
        <v>0.4198616891188956</v>
      </c>
      <c r="BW207" s="22">
        <f t="shared" si="300"/>
        <v>0.41904170177520167</v>
      </c>
      <c r="BX207" s="22">
        <f t="shared" si="300"/>
        <v>0.4182438707317489</v>
      </c>
      <c r="BY207" s="22">
        <f t="shared" si="300"/>
        <v>0.41746731058788866</v>
      </c>
      <c r="BZ207" s="22">
        <f t="shared" si="300"/>
        <v>0.41671118241167282</v>
      </c>
      <c r="CA207" s="22">
        <f t="shared" si="300"/>
        <v>0.41597469074266863</v>
      </c>
      <c r="CB207" s="22">
        <f t="shared" si="300"/>
        <v>0.41525708082220042</v>
      </c>
      <c r="CC207" s="22">
        <f t="shared" si="300"/>
        <v>0.41455763603134699</v>
      </c>
      <c r="CD207" s="22">
        <f t="shared" si="300"/>
        <v>0.41387567551891946</v>
      </c>
      <c r="CE207" s="22">
        <f t="shared" si="300"/>
        <v>0.41321055200333645</v>
      </c>
      <c r="CF207" s="22">
        <f t="shared" si="300"/>
        <v>0.4125616497338298</v>
      </c>
      <c r="CG207" s="22">
        <f t="shared" si="300"/>
        <v>0.41192838259777814</v>
      </c>
      <c r="CH207" s="22">
        <f t="shared" si="300"/>
        <v>0.4113101923621823</v>
      </c>
      <c r="CI207" s="22">
        <f t="shared" si="300"/>
        <v>0.4107065470384002</v>
      </c>
      <c r="CJ207" s="22">
        <f t="shared" si="300"/>
        <v>0.41011693936024085</v>
      </c>
      <c r="CK207" s="22">
        <f t="shared" si="300"/>
        <v>0.40954088536641103</v>
      </c>
      <c r="CL207" s="22">
        <f t="shared" si="300"/>
        <v>0.40897792307910669</v>
      </c>
      <c r="CM207" s="22">
        <f t="shared" si="300"/>
        <v>0.4084276112712652</v>
      </c>
      <c r="CN207" s="22">
        <f t="shared" si="300"/>
        <v>0.40788952831564884</v>
      </c>
      <c r="CO207" s="22">
        <f t="shared" si="300"/>
        <v>0.40736327110951859</v>
      </c>
      <c r="CP207" s="22">
        <f t="shared" si="300"/>
        <v>0.40684845406919246</v>
      </c>
      <c r="CQ207" s="22">
        <f t="shared" si="300"/>
        <v>0.40634470818926655</v>
      </c>
      <c r="CR207" s="22">
        <f t="shared" si="300"/>
        <v>0.4058516801617138</v>
      </c>
      <c r="CS207" s="22">
        <f t="shared" si="300"/>
        <v>0.40536903155047727</v>
      </c>
      <c r="CT207" s="22">
        <f t="shared" si="300"/>
        <v>0.40489643801753106</v>
      </c>
      <c r="CU207" s="22">
        <f t="shared" si="300"/>
        <v>0.4044335885967153</v>
      </c>
      <c r="CV207" s="22">
        <f t="shared" si="300"/>
        <v>0.4039801850119456</v>
      </c>
      <c r="CW207" s="22">
        <f t="shared" si="300"/>
        <v>0.40353594103667567</v>
      </c>
      <c r="CX207" s="22">
        <f t="shared" si="300"/>
        <v>0.40310058189173237</v>
      </c>
      <c r="CY207" s="22">
        <f t="shared" si="300"/>
        <v>0.40267384367887593</v>
      </c>
      <c r="CZ207" s="22">
        <f t="shared" si="300"/>
        <v>0.40225547284763913</v>
      </c>
      <c r="DA207" s="22">
        <f t="shared" si="300"/>
        <v>0.40184522569319026</v>
      </c>
      <c r="DB207" s="22">
        <f t="shared" si="300"/>
        <v>0.40144286788313799</v>
      </c>
      <c r="DC207" s="22">
        <f t="shared" si="300"/>
        <v>0.40104817401135184</v>
      </c>
      <c r="DD207" s="22">
        <f t="shared" si="300"/>
        <v>0.40066092717701873</v>
      </c>
      <c r="DE207" s="22">
        <f t="shared" si="300"/>
        <v>0.40028091858728715</v>
      </c>
      <c r="DF207" s="22">
        <f t="shared" si="300"/>
        <v>0.39990794718197287</v>
      </c>
      <c r="DG207" s="22">
        <f t="shared" si="300"/>
        <v>0.39954181927891141</v>
      </c>
      <c r="DH207" s="22">
        <f t="shared" si="300"/>
        <v>0.3991823482386459</v>
      </c>
      <c r="DI207" s="22">
        <f t="shared" si="300"/>
        <v>0.39882935414723097</v>
      </c>
      <c r="DJ207" s="22">
        <f t="shared" si="300"/>
        <v>0.39848266351602357</v>
      </c>
      <c r="DK207" s="22">
        <f t="shared" si="300"/>
        <v>0.39814210899740726</v>
      </c>
      <c r="DL207" s="22">
        <f t="shared" si="300"/>
        <v>0.3978075291154749</v>
      </c>
      <c r="DM207" s="22">
        <f t="shared" si="300"/>
        <v>0.39747876801075788</v>
      </c>
      <c r="DN207" s="22">
        <f t="shared" si="300"/>
        <v>0.39715567519815614</v>
      </c>
      <c r="DO207" s="22">
        <f t="shared" si="300"/>
        <v>0.39683810533727926</v>
      </c>
      <c r="DP207" s="22">
        <f t="shared" si="300"/>
        <v>0.39652591801446258</v>
      </c>
      <c r="DQ207" s="22">
        <f t="shared" si="300"/>
        <v>0.39621897753577218</v>
      </c>
      <c r="DR207" s="22">
        <f t="shared" si="300"/>
        <v>0.39591715273035838</v>
      </c>
      <c r="DS207" s="22">
        <f t="shared" si="300"/>
        <v>0.39562031676355869</v>
      </c>
      <c r="DT207" s="22">
        <f t="shared" si="300"/>
        <v>0.39532834695919128</v>
      </c>
      <c r="DU207" s="22">
        <f t="shared" si="300"/>
        <v>0.39504112463051605</v>
      </c>
      <c r="DV207" s="22">
        <f t="shared" si="300"/>
        <v>0.39475853491937446</v>
      </c>
      <c r="DW207" s="22">
        <f t="shared" si="300"/>
        <v>0.39448046664304964</v>
      </c>
      <c r="DX207" s="22">
        <f t="shared" si="300"/>
        <v>0.39420681214841879</v>
      </c>
      <c r="DY207" s="22">
        <f t="shared" si="300"/>
        <v>0.39393746717299516</v>
      </c>
      <c r="DZ207" s="22">
        <f t="shared" si="300"/>
        <v>0.3936723307124832</v>
      </c>
      <c r="EA207" s="22">
        <f t="shared" si="300"/>
        <v>0.39341130489449422</v>
      </c>
      <c r="EB207" s="22">
        <f t="shared" si="300"/>
        <v>0.39315429485808973</v>
      </c>
      <c r="EC207" s="22">
        <f t="shared" ref="EC207:EV207" si="301">EC202/(EC201*3.7)</f>
        <v>0.3929012086388417</v>
      </c>
      <c r="ED207" s="22">
        <f t="shared" si="301"/>
        <v>0.39265195705911748</v>
      </c>
      <c r="EE207" s="22">
        <f t="shared" si="301"/>
        <v>0.39240645362331383</v>
      </c>
      <c r="EF207" s="22">
        <f t="shared" si="301"/>
        <v>0.39216461441778189</v>
      </c>
      <c r="EG207" s="22">
        <f t="shared" si="301"/>
        <v>0.39192635801519987</v>
      </c>
      <c r="EH207" s="22">
        <f t="shared" si="301"/>
        <v>0.39169160538316444</v>
      </c>
      <c r="EI207" s="22">
        <f t="shared" si="301"/>
        <v>0.39146027979678555</v>
      </c>
      <c r="EJ207" s="22">
        <f t="shared" si="301"/>
        <v>0.39123230675508108</v>
      </c>
      <c r="EK207" s="22">
        <f t="shared" si="301"/>
        <v>0.39100761390098021</v>
      </c>
      <c r="EL207" s="22">
        <f t="shared" si="301"/>
        <v>0.39078613094475595</v>
      </c>
      <c r="EM207" s="22">
        <f t="shared" si="301"/>
        <v>0.39056778959071481</v>
      </c>
      <c r="EN207" s="22">
        <f t="shared" si="301"/>
        <v>0.39035252346698485</v>
      </c>
      <c r="EO207" s="22">
        <f t="shared" si="301"/>
        <v>0.39014026805824897</v>
      </c>
      <c r="EP207" s="22">
        <f t="shared" si="301"/>
        <v>0.38993096064128185</v>
      </c>
      <c r="EQ207" s="22">
        <f t="shared" si="301"/>
        <v>0.38972454022315334</v>
      </c>
      <c r="ER207" s="22">
        <f t="shared" si="301"/>
        <v>0.38952094748197191</v>
      </c>
      <c r="ES207" s="22">
        <f t="shared" si="301"/>
        <v>0.38932012471004701</v>
      </c>
      <c r="ET207" s="22">
        <f t="shared" si="301"/>
        <v>0.38912201575935473</v>
      </c>
      <c r="EU207" s="22">
        <f t="shared" si="301"/>
        <v>0.38892656598920067</v>
      </c>
      <c r="EV207" s="22">
        <f t="shared" si="301"/>
        <v>0.38873372221597541</v>
      </c>
    </row>
    <row r="208" spans="1:152" s="15" customFormat="1" x14ac:dyDescent="0.2">
      <c r="B208" s="16">
        <v>1</v>
      </c>
      <c r="C208" s="16">
        <v>1</v>
      </c>
      <c r="D208" s="16">
        <v>1</v>
      </c>
      <c r="E208" s="17">
        <v>1</v>
      </c>
      <c r="F208" s="19">
        <f>F203/(F206*11)</f>
        <v>0.87971141148828769</v>
      </c>
      <c r="G208" s="19">
        <f t="shared" ref="G208:BR208" si="302">G203/(G206*11)</f>
        <v>0.79443705341791626</v>
      </c>
      <c r="H208" s="19">
        <f t="shared" si="302"/>
        <v>0.7289128181915755</v>
      </c>
      <c r="I208" s="19">
        <f t="shared" si="302"/>
        <v>0.67620195667104854</v>
      </c>
      <c r="J208" s="19">
        <f t="shared" si="302"/>
        <v>0.63256148489080521</v>
      </c>
      <c r="K208" s="19">
        <f t="shared" si="302"/>
        <v>0.59571801922887857</v>
      </c>
      <c r="L208" s="19">
        <f t="shared" si="302"/>
        <v>0.56416883776068438</v>
      </c>
      <c r="M208" s="19">
        <f t="shared" si="302"/>
        <v>0.53685748300259695</v>
      </c>
      <c r="N208" s="19">
        <f t="shared" si="302"/>
        <v>0.51300668495687629</v>
      </c>
      <c r="O208" s="19">
        <f t="shared" si="302"/>
        <v>0.49202481867089498</v>
      </c>
      <c r="P208" s="19">
        <f t="shared" si="302"/>
        <v>0.47344981162396838</v>
      </c>
      <c r="Q208" s="19">
        <f t="shared" si="302"/>
        <v>0.45691353053779837</v>
      </c>
      <c r="R208" s="19">
        <f t="shared" si="302"/>
        <v>0.44211806491430194</v>
      </c>
      <c r="S208" s="19">
        <f t="shared" si="302"/>
        <v>0.42881929061290158</v>
      </c>
      <c r="T208" s="19">
        <f t="shared" si="302"/>
        <v>0.41681509393003274</v>
      </c>
      <c r="U208" s="19">
        <f t="shared" si="302"/>
        <v>0.40593669842412772</v>
      </c>
      <c r="V208" s="19">
        <f t="shared" si="302"/>
        <v>0.39604212874642175</v>
      </c>
      <c r="W208" s="19">
        <f t="shared" si="302"/>
        <v>0.38701119011574514</v>
      </c>
      <c r="X208" s="19">
        <f t="shared" si="302"/>
        <v>0.37874155018452083</v>
      </c>
      <c r="Y208" s="19">
        <f t="shared" si="302"/>
        <v>0.37114564022422891</v>
      </c>
      <c r="Z208" s="19">
        <f t="shared" si="302"/>
        <v>0.36414817659135312</v>
      </c>
      <c r="AA208" s="19">
        <f t="shared" si="302"/>
        <v>0.35768415925208374</v>
      </c>
      <c r="AB208" s="19">
        <f t="shared" si="302"/>
        <v>0.35169724219566495</v>
      </c>
      <c r="AC208" s="19">
        <f t="shared" si="302"/>
        <v>0.34613839712433259</v>
      </c>
      <c r="AD208" s="19">
        <f t="shared" si="302"/>
        <v>0.34096481074131935</v>
      </c>
      <c r="AE208" s="19">
        <f t="shared" si="302"/>
        <v>0.33613896971564927</v>
      </c>
      <c r="AF208" s="19">
        <f t="shared" si="302"/>
        <v>0.33162789756988359</v>
      </c>
      <c r="AG208" s="19">
        <f t="shared" si="302"/>
        <v>0.3274025153657778</v>
      </c>
      <c r="AH208" s="19">
        <f t="shared" si="302"/>
        <v>0.32343710386405228</v>
      </c>
      <c r="AI208" s="19">
        <f t="shared" si="302"/>
        <v>0.31970884929861387</v>
      </c>
      <c r="AJ208" s="19">
        <f t="shared" si="302"/>
        <v>0.31619745837698715</v>
      </c>
      <c r="AK208" s="19">
        <f t="shared" si="302"/>
        <v>0.31288483084335345</v>
      </c>
      <c r="AL208" s="19">
        <f t="shared" si="302"/>
        <v>0.30975478009674123</v>
      </c>
      <c r="AM208" s="19">
        <f t="shared" si="302"/>
        <v>0.30679279407570376</v>
      </c>
      <c r="AN208" s="19">
        <f t="shared" si="302"/>
        <v>0.30398582999991292</v>
      </c>
      <c r="AO208" s="19">
        <f t="shared" si="302"/>
        <v>0.3013221376721138</v>
      </c>
      <c r="AP208" s="19">
        <f t="shared" si="302"/>
        <v>0.29879110694688754</v>
      </c>
      <c r="AQ208" s="19">
        <f t="shared" si="302"/>
        <v>0.29638313570878239</v>
      </c>
      <c r="AR208" s="19">
        <f t="shared" si="302"/>
        <v>0.29408951530504718</v>
      </c>
      <c r="AS208" s="19">
        <f t="shared" si="302"/>
        <v>0.29190233087359463</v>
      </c>
      <c r="AT208" s="19">
        <f t="shared" si="302"/>
        <v>0.28981437441552826</v>
      </c>
      <c r="AU208" s="19">
        <f t="shared" si="302"/>
        <v>0.28781906879990671</v>
      </c>
      <c r="AV208" s="19">
        <f t="shared" si="302"/>
        <v>0.28591040116940991</v>
      </c>
      <c r="AW208" s="19">
        <f t="shared" si="302"/>
        <v>0.2840828644496261</v>
      </c>
      <c r="AX208" s="19">
        <f t="shared" si="302"/>
        <v>0.28233140586020272</v>
      </c>
      <c r="AY208" s="19">
        <f t="shared" si="302"/>
        <v>0.2806513814898795</v>
      </c>
      <c r="AZ208" s="19">
        <f t="shared" si="302"/>
        <v>0.27903851613495573</v>
      </c>
      <c r="BA208" s="19">
        <f t="shared" si="302"/>
        <v>0.2774888677165398</v>
      </c>
      <c r="BB208" s="19">
        <f t="shared" si="302"/>
        <v>0.27599879568964475</v>
      </c>
      <c r="BC208" s="19">
        <f t="shared" si="302"/>
        <v>0.27456493293985579</v>
      </c>
      <c r="BD208" s="19">
        <f t="shared" si="302"/>
        <v>0.27318416073337343</v>
      </c>
      <c r="BE208" s="19">
        <f t="shared" si="302"/>
        <v>0.27185358634578377</v>
      </c>
      <c r="BF208" s="19">
        <f t="shared" si="302"/>
        <v>0.27057052304560886</v>
      </c>
      <c r="BG208" s="19">
        <f t="shared" si="302"/>
        <v>0.26933247215196005</v>
      </c>
      <c r="BH208" s="19">
        <f t="shared" si="302"/>
        <v>0.26813710692261167</v>
      </c>
      <c r="BI208" s="19">
        <f t="shared" si="302"/>
        <v>0.26698225806051412</v>
      </c>
      <c r="BJ208" s="19">
        <f t="shared" si="302"/>
        <v>0.2658659006539818</v>
      </c>
      <c r="BK208" s="19">
        <f t="shared" si="302"/>
        <v>0.26478614238920251</v>
      </c>
      <c r="BL208" s="19">
        <f t="shared" si="302"/>
        <v>0.26374121289389546</v>
      </c>
      <c r="BM208" s="19">
        <f t="shared" si="302"/>
        <v>0.26272945408837145</v>
      </c>
      <c r="BN208" s="19">
        <f t="shared" si="302"/>
        <v>0.26174931143532432</v>
      </c>
      <c r="BO208" s="19">
        <f t="shared" si="302"/>
        <v>0.2607993259927518</v>
      </c>
      <c r="BP208" s="19">
        <f t="shared" si="302"/>
        <v>0.25987812718575337</v>
      </c>
      <c r="BQ208" s="19">
        <f t="shared" si="302"/>
        <v>0.25898442622282308</v>
      </c>
      <c r="BR208" s="19">
        <f t="shared" si="302"/>
        <v>0.25811701009086102</v>
      </c>
      <c r="BS208" s="19">
        <f t="shared" ref="BS208:ED208" si="303">BS203/(BS206*11)</f>
        <v>0.25727473607063761</v>
      </c>
      <c r="BT208" s="19">
        <f t="shared" si="303"/>
        <v>0.25645652672101316</v>
      </c>
      <c r="BU208" s="19">
        <f t="shared" si="303"/>
        <v>0.25566136528597139</v>
      </c>
      <c r="BV208" s="19">
        <f t="shared" si="303"/>
        <v>0.25488829148357262</v>
      </c>
      <c r="BW208" s="19">
        <f t="shared" si="303"/>
        <v>0.25413639764037294</v>
      </c>
      <c r="BX208" s="19">
        <f t="shared" si="303"/>
        <v>0.25340482513876023</v>
      </c>
      <c r="BY208" s="19">
        <f t="shared" si="303"/>
        <v>0.25269276114810563</v>
      </c>
      <c r="BZ208" s="19">
        <f t="shared" si="303"/>
        <v>0.25199943561366972</v>
      </c>
      <c r="CA208" s="19">
        <f t="shared" si="303"/>
        <v>0.25132411847989394</v>
      </c>
      <c r="CB208" s="19">
        <f t="shared" si="303"/>
        <v>0.25066611712709386</v>
      </c>
      <c r="CC208" s="19">
        <f t="shared" si="303"/>
        <v>0.25002477400268236</v>
      </c>
      <c r="CD208" s="19">
        <f t="shared" si="303"/>
        <v>0.24939946442993335</v>
      </c>
      <c r="CE208" s="19">
        <f t="shared" si="303"/>
        <v>0.24878959457896671</v>
      </c>
      <c r="CF208" s="19">
        <f t="shared" si="303"/>
        <v>0.24819459958612436</v>
      </c>
      <c r="CG208" s="19">
        <f t="shared" si="303"/>
        <v>0.24761394180923818</v>
      </c>
      <c r="CH208" s="19">
        <f t="shared" si="303"/>
        <v>0.24704710920747702</v>
      </c>
      <c r="CI208" s="19">
        <f t="shared" si="303"/>
        <v>0.24649361383552168</v>
      </c>
      <c r="CJ208" s="19">
        <f t="shared" si="303"/>
        <v>0.2459529904427703</v>
      </c>
      <c r="CK208" s="19">
        <f t="shared" si="303"/>
        <v>0.24542479516912818</v>
      </c>
      <c r="CL208" s="19">
        <f t="shared" si="303"/>
        <v>0.24490860432970415</v>
      </c>
      <c r="CM208" s="19">
        <f t="shared" si="303"/>
        <v>0.244404013281424</v>
      </c>
      <c r="CN208" s="19">
        <f t="shared" si="303"/>
        <v>0.2439106353651925</v>
      </c>
      <c r="CO208" s="19">
        <f t="shared" si="303"/>
        <v>0.24342810091779482</v>
      </c>
      <c r="CP208" s="19">
        <f t="shared" si="303"/>
        <v>0.24295605634823236</v>
      </c>
      <c r="CQ208" s="19">
        <f t="shared" si="303"/>
        <v>0.24249416327364512</v>
      </c>
      <c r="CR208" s="19">
        <f t="shared" si="303"/>
        <v>0.24204209771038349</v>
      </c>
      <c r="CS208" s="19">
        <f t="shared" si="303"/>
        <v>0.24159954931616748</v>
      </c>
      <c r="CT208" s="19">
        <f t="shared" si="303"/>
        <v>0.24116622067960813</v>
      </c>
      <c r="CU208" s="19">
        <f t="shared" si="303"/>
        <v>0.24074182665367458</v>
      </c>
      <c r="CV208" s="19">
        <f t="shared" si="303"/>
        <v>0.24032609372996719</v>
      </c>
      <c r="CW208" s="19">
        <f t="shared" si="303"/>
        <v>0.23991875945091265</v>
      </c>
      <c r="CX208" s="19">
        <f t="shared" si="303"/>
        <v>0.23951957185722644</v>
      </c>
      <c r="CY208" s="19">
        <f t="shared" si="303"/>
        <v>0.23912828896819832</v>
      </c>
      <c r="CZ208" s="19">
        <f t="shared" si="303"/>
        <v>0.23874467829254886</v>
      </c>
      <c r="DA208" s="19">
        <f t="shared" si="303"/>
        <v>0.23836851636777923</v>
      </c>
      <c r="DB208" s="19">
        <f t="shared" si="303"/>
        <v>0.23799958832609672</v>
      </c>
      <c r="DC208" s="19">
        <f t="shared" si="303"/>
        <v>0.23763768748514399</v>
      </c>
      <c r="DD208" s="19">
        <f t="shared" si="303"/>
        <v>0.23728261496189457</v>
      </c>
      <c r="DE208" s="19">
        <f t="shared" si="303"/>
        <v>0.23693417930819885</v>
      </c>
      <c r="DF208" s="19">
        <f t="shared" si="303"/>
        <v>0.23659219616657731</v>
      </c>
      <c r="DG208" s="19">
        <f t="shared" si="303"/>
        <v>0.23625648794496087</v>
      </c>
      <c r="DH208" s="19">
        <f t="shared" si="303"/>
        <v>0.2359268835091726</v>
      </c>
      <c r="DI208" s="19">
        <f t="shared" si="303"/>
        <v>0.23560321789203192</v>
      </c>
      <c r="DJ208" s="19">
        <f t="shared" si="303"/>
        <v>0.23528533201804241</v>
      </c>
      <c r="DK208" s="19">
        <f t="shared" si="303"/>
        <v>0.23497307244269813</v>
      </c>
      <c r="DL208" s="19">
        <f t="shared" si="303"/>
        <v>0.23466629110551035</v>
      </c>
      <c r="DM208" s="19">
        <f t="shared" si="303"/>
        <v>0.23436484509591995</v>
      </c>
      <c r="DN208" s="19">
        <f t="shared" si="303"/>
        <v>0.23406859643131783</v>
      </c>
      <c r="DO208" s="19">
        <f t="shared" si="303"/>
        <v>0.23377741184644887</v>
      </c>
      <c r="DP208" s="19">
        <f t="shared" si="303"/>
        <v>0.23349116259352398</v>
      </c>
      <c r="DQ208" s="19">
        <f t="shared" si="303"/>
        <v>0.23320972425241068</v>
      </c>
      <c r="DR208" s="19">
        <f t="shared" si="303"/>
        <v>0.23293297655031414</v>
      </c>
      <c r="DS208" s="19">
        <f t="shared" si="303"/>
        <v>0.23266080319039961</v>
      </c>
      <c r="DT208" s="19">
        <f t="shared" si="303"/>
        <v>0.23239309168884323</v>
      </c>
      <c r="DU208" s="19">
        <f t="shared" si="303"/>
        <v>0.23212973321983163</v>
      </c>
      <c r="DV208" s="19">
        <f t="shared" si="303"/>
        <v>0.23187062246806145</v>
      </c>
      <c r="DW208" s="19">
        <f t="shared" si="303"/>
        <v>0.23161565748831905</v>
      </c>
      <c r="DX208" s="19">
        <f t="shared" si="303"/>
        <v>0.23136473957174677</v>
      </c>
      <c r="DY208" s="19">
        <f t="shared" si="303"/>
        <v>0.23111777311842724</v>
      </c>
      <c r="DZ208" s="19">
        <f t="shared" si="303"/>
        <v>0.23087466551594057</v>
      </c>
      <c r="EA208" s="19">
        <f t="shared" si="303"/>
        <v>0.23063532702356973</v>
      </c>
      <c r="EB208" s="19">
        <f t="shared" si="303"/>
        <v>0.23039967066185058</v>
      </c>
      <c r="EC208" s="19">
        <f t="shared" si="303"/>
        <v>0.23016761210718048</v>
      </c>
      <c r="ED208" s="19">
        <f t="shared" si="303"/>
        <v>0.22993906959121738</v>
      </c>
      <c r="EE208" s="19">
        <f t="shared" ref="EE208:EV208" si="304">EE203/(EE206*11)</f>
        <v>0.22971396380481754</v>
      </c>
      <c r="EF208" s="19">
        <f t="shared" si="304"/>
        <v>0.22949221780627438</v>
      </c>
      <c r="EG208" s="19">
        <f t="shared" si="304"/>
        <v>0.2292737569336355</v>
      </c>
      <c r="EH208" s="19">
        <f t="shared" si="304"/>
        <v>0.22905850872088832</v>
      </c>
      <c r="EI208" s="19">
        <f t="shared" si="304"/>
        <v>0.22884640281781626</v>
      </c>
      <c r="EJ208" s="19">
        <f t="shared" si="304"/>
        <v>0.22863737091333944</v>
      </c>
      <c r="EK208" s="19">
        <f t="shared" si="304"/>
        <v>0.22843134666216439</v>
      </c>
      <c r="EL208" s="19">
        <f t="shared" si="304"/>
        <v>0.22822826561457757</v>
      </c>
      <c r="EM208" s="19">
        <f t="shared" si="304"/>
        <v>0.22802806514922599</v>
      </c>
      <c r="EN208" s="19">
        <f t="shared" si="304"/>
        <v>0.22783068440873852</v>
      </c>
      <c r="EO208" s="19">
        <f t="shared" si="304"/>
        <v>0.22763606423804805</v>
      </c>
      <c r="EP208" s="19">
        <f t="shared" si="304"/>
        <v>0.22744414712528385</v>
      </c>
      <c r="EQ208" s="19">
        <f t="shared" si="304"/>
        <v>0.22725487714510953</v>
      </c>
      <c r="ER208" s="19">
        <f t="shared" si="304"/>
        <v>0.22706819990438962</v>
      </c>
      <c r="ES208" s="19">
        <f t="shared" si="304"/>
        <v>0.22688406249007406</v>
      </c>
      <c r="ET208" s="19">
        <f t="shared" si="304"/>
        <v>0.2267024134191952</v>
      </c>
      <c r="EU208" s="19">
        <f t="shared" si="304"/>
        <v>0.22652320259087844</v>
      </c>
      <c r="EV208" s="19">
        <f t="shared" si="304"/>
        <v>0.22634638124027257</v>
      </c>
    </row>
    <row r="209" spans="2:152" s="15" customFormat="1" x14ac:dyDescent="0.2">
      <c r="B209" s="16">
        <v>1</v>
      </c>
      <c r="C209" s="16">
        <v>1</v>
      </c>
      <c r="D209" s="16">
        <v>1</v>
      </c>
      <c r="E209" s="19">
        <f>E204/(E206*22)</f>
        <v>0.98666666666666669</v>
      </c>
      <c r="F209" s="19">
        <f t="shared" ref="F209:BQ209" si="305">F204/(F206*22)</f>
        <v>0.89000000000000012</v>
      </c>
      <c r="G209" s="19">
        <f t="shared" si="305"/>
        <v>0.78643137999994173</v>
      </c>
      <c r="H209" s="19">
        <f t="shared" si="305"/>
        <v>0.70809033027022872</v>
      </c>
      <c r="I209" s="19">
        <f t="shared" si="305"/>
        <v>0.6459272573596011</v>
      </c>
      <c r="J209" s="19">
        <f t="shared" si="305"/>
        <v>0.59507631873662281</v>
      </c>
      <c r="K209" s="19">
        <f t="shared" si="305"/>
        <v>0.55259816755003011</v>
      </c>
      <c r="L209" s="19">
        <f t="shared" si="305"/>
        <v>0.51656370331973878</v>
      </c>
      <c r="M209" s="19">
        <f t="shared" si="305"/>
        <v>0.48562814489686051</v>
      </c>
      <c r="N209" s="19">
        <f t="shared" si="305"/>
        <v>0.45881132034897326</v>
      </c>
      <c r="O209" s="19">
        <f t="shared" si="305"/>
        <v>0.43537451130807153</v>
      </c>
      <c r="P209" s="19">
        <f t="shared" si="305"/>
        <v>0.41474657068765153</v>
      </c>
      <c r="Q209" s="19">
        <f t="shared" si="305"/>
        <v>0.39647704362213865</v>
      </c>
      <c r="R209" s="19">
        <f t="shared" si="305"/>
        <v>0.38020500641089056</v>
      </c>
      <c r="S209" s="19">
        <f t="shared" si="305"/>
        <v>0.36563753888270045</v>
      </c>
      <c r="T209" s="19">
        <f t="shared" si="305"/>
        <v>0.35253436890352891</v>
      </c>
      <c r="U209" s="19">
        <f t="shared" si="305"/>
        <v>0.34069662540066625</v>
      </c>
      <c r="V209" s="19">
        <f t="shared" si="305"/>
        <v>0.32995841753464628</v>
      </c>
      <c r="W209" s="19">
        <f t="shared" si="305"/>
        <v>0.3201804133924635</v>
      </c>
      <c r="X209" s="19">
        <f t="shared" si="305"/>
        <v>0.311244867798392</v>
      </c>
      <c r="Y209" s="19">
        <f t="shared" si="305"/>
        <v>0.30305172212979148</v>
      </c>
      <c r="Z209" s="19">
        <f t="shared" si="305"/>
        <v>0.29551551118012714</v>
      </c>
      <c r="AA209" s="19">
        <f t="shared" si="305"/>
        <v>0.28856288676748881</v>
      </c>
      <c r="AB209" s="19">
        <f t="shared" si="305"/>
        <v>0.28213061875493511</v>
      </c>
      <c r="AC209" s="19">
        <f t="shared" si="305"/>
        <v>0.27616396974347063</v>
      </c>
      <c r="AD209" s="19">
        <f t="shared" si="305"/>
        <v>0.27061536506533407</v>
      </c>
      <c r="AE209" s="19">
        <f t="shared" si="305"/>
        <v>0.26544329811215589</v>
      </c>
      <c r="AF209" s="19">
        <f t="shared" si="305"/>
        <v>0.26061142460433462</v>
      </c>
      <c r="AG209" s="19">
        <f t="shared" si="305"/>
        <v>0.25608780955734572</v>
      </c>
      <c r="AH209" s="19">
        <f t="shared" si="305"/>
        <v>0.25184429838620404</v>
      </c>
      <c r="AI209" s="19">
        <f t="shared" si="305"/>
        <v>0.24785598947378473</v>
      </c>
      <c r="AJ209" s="19">
        <f t="shared" si="305"/>
        <v>0.2441007900785522</v>
      </c>
      <c r="AK209" s="19">
        <f t="shared" si="305"/>
        <v>0.24055904100585354</v>
      </c>
      <c r="AL209" s="19">
        <f t="shared" si="305"/>
        <v>0.23721319825614889</v>
      </c>
      <c r="AM209" s="19">
        <f t="shared" si="305"/>
        <v>0.23404756207111774</v>
      </c>
      <c r="AN209" s="19">
        <f t="shared" si="305"/>
        <v>0.23104804555671649</v>
      </c>
      <c r="AO209" s="19">
        <f t="shared" si="305"/>
        <v>0.2282019764703874</v>
      </c>
      <c r="AP209" s="19">
        <f t="shared" si="305"/>
        <v>0.22549792689321646</v>
      </c>
      <c r="AQ209" s="19">
        <f t="shared" si="305"/>
        <v>0.22292556642474282</v>
      </c>
      <c r="AR209" s="19">
        <f t="shared" si="305"/>
        <v>0.22047553528298433</v>
      </c>
      <c r="AS209" s="19">
        <f t="shared" si="305"/>
        <v>0.21813933429979501</v>
      </c>
      <c r="AT209" s="19">
        <f t="shared" si="305"/>
        <v>0.21590922929909853</v>
      </c>
      <c r="AU209" s="19">
        <f t="shared" si="305"/>
        <v>0.2137781677542604</v>
      </c>
      <c r="AV209" s="19">
        <f t="shared" si="305"/>
        <v>0.21173970595782124</v>
      </c>
      <c r="AW209" s="19">
        <f t="shared" si="305"/>
        <v>0.20978794521550828</v>
      </c>
      <c r="AX209" s="19">
        <f t="shared" si="305"/>
        <v>0.20791747580765166</v>
      </c>
      <c r="AY209" s="19">
        <f t="shared" si="305"/>
        <v>0.20612332765351812</v>
      </c>
      <c r="AZ209" s="19">
        <f t="shared" si="305"/>
        <v>0.20440092677460567</v>
      </c>
      <c r="BA209" s="19">
        <f t="shared" si="305"/>
        <v>0.20274605678727164</v>
      </c>
      <c r="BB209" s="19">
        <f t="shared" si="305"/>
        <v>0.201154824767762</v>
      </c>
      <c r="BC209" s="19">
        <f t="shared" si="305"/>
        <v>0.19962363092750995</v>
      </c>
      <c r="BD209" s="19">
        <f t="shared" si="305"/>
        <v>0.19814914161651687</v>
      </c>
      <c r="BE209" s="19">
        <f t="shared" si="305"/>
        <v>0.19672826524021664</v>
      </c>
      <c r="BF209" s="19">
        <f t="shared" si="305"/>
        <v>0.19535813073250261</v>
      </c>
      <c r="BG209" s="19">
        <f t="shared" si="305"/>
        <v>0.19403606827625552</v>
      </c>
      <c r="BH209" s="19">
        <f t="shared" si="305"/>
        <v>0.19275959200414253</v>
      </c>
      <c r="BI209" s="19">
        <f t="shared" si="305"/>
        <v>0.19152638444781839</v>
      </c>
      <c r="BJ209" s="19">
        <f t="shared" si="305"/>
        <v>0.19033428253390533</v>
      </c>
      <c r="BK209" s="19">
        <f t="shared" si="305"/>
        <v>0.18918126495105914</v>
      </c>
      <c r="BL209" s="19">
        <f t="shared" si="305"/>
        <v>0.18806544073470416</v>
      </c>
      <c r="BM209" s="19">
        <f t="shared" si="305"/>
        <v>0.18698503893520224</v>
      </c>
      <c r="BN209" s="19">
        <f t="shared" si="305"/>
        <v>0.18593839925176747</v>
      </c>
      <c r="BO209" s="19">
        <f t="shared" si="305"/>
        <v>0.18492396352874707</v>
      </c>
      <c r="BP209" s="19">
        <f t="shared" si="305"/>
        <v>0.18394026802328356</v>
      </c>
      <c r="BQ209" s="19">
        <f t="shared" si="305"/>
        <v>0.18298593636413341</v>
      </c>
      <c r="BR209" s="19">
        <f t="shared" ref="BR209:EC209" si="306">BR204/(BR206*22)</f>
        <v>0.18205967313077445</v>
      </c>
      <c r="BS209" s="19">
        <f t="shared" si="306"/>
        <v>0.18116025799009131</v>
      </c>
      <c r="BT209" s="19">
        <f t="shared" si="306"/>
        <v>0.18028654033504601</v>
      </c>
      <c r="BU209" s="19">
        <f t="shared" si="306"/>
        <v>0.17943743437597071</v>
      </c>
      <c r="BV209" s="19">
        <f t="shared" si="306"/>
        <v>0.17861191464057413</v>
      </c>
      <c r="BW209" s="19">
        <f t="shared" si="306"/>
        <v>0.17780901184354647</v>
      </c>
      <c r="BX209" s="19">
        <f t="shared" si="306"/>
        <v>0.17702780909085752</v>
      </c>
      <c r="BY209" s="19">
        <f t="shared" si="306"/>
        <v>0.17626743838755485</v>
      </c>
      <c r="BZ209" s="19">
        <f t="shared" si="306"/>
        <v>0.17552707742114207</v>
      </c>
      <c r="CA209" s="19">
        <f t="shared" si="306"/>
        <v>0.17480594659551058</v>
      </c>
      <c r="CB209" s="19">
        <f t="shared" si="306"/>
        <v>0.17410330629295953</v>
      </c>
      <c r="CC209" s="19">
        <f t="shared" si="306"/>
        <v>0.17341845434410888</v>
      </c>
      <c r="CD209" s="19">
        <f t="shared" si="306"/>
        <v>0.17275072368752728</v>
      </c>
      <c r="CE209" s="19">
        <f t="shared" si="306"/>
        <v>0.17209948020268828</v>
      </c>
      <c r="CF209" s="19">
        <f t="shared" si="306"/>
        <v>0.17146412070146616</v>
      </c>
      <c r="CG209" s="19">
        <f t="shared" si="306"/>
        <v>0.17084407106480551</v>
      </c>
      <c r="CH209" s="19">
        <f t="shared" si="306"/>
        <v>0.17023878451247118</v>
      </c>
      <c r="CI209" s="19">
        <f t="shared" si="306"/>
        <v>0.16964773999492225</v>
      </c>
      <c r="CJ209" s="19">
        <f t="shared" si="306"/>
        <v>0.16907044069737223</v>
      </c>
      <c r="CK209" s="19">
        <f t="shared" si="306"/>
        <v>0.16850641264701055</v>
      </c>
      <c r="CL209" s="19">
        <f t="shared" si="306"/>
        <v>0.16795520341518125</v>
      </c>
      <c r="CM209" s="19">
        <f t="shared" si="306"/>
        <v>0.16741638090705133</v>
      </c>
      <c r="CN209" s="19">
        <f t="shared" si="306"/>
        <v>0.16688953223196445</v>
      </c>
      <c r="CO209" s="19">
        <f t="shared" si="306"/>
        <v>0.16637426264827501</v>
      </c>
      <c r="CP209" s="19">
        <f t="shared" si="306"/>
        <v>0.16587019457699509</v>
      </c>
      <c r="CQ209" s="19">
        <f t="shared" si="306"/>
        <v>0.16537696667907575</v>
      </c>
      <c r="CR209" s="19">
        <f t="shared" si="306"/>
        <v>0.16489423299158457</v>
      </c>
      <c r="CS209" s="19">
        <f t="shared" si="306"/>
        <v>0.16442166211843906</v>
      </c>
      <c r="CT209" s="19">
        <f t="shared" si="306"/>
        <v>0.16395893647171891</v>
      </c>
      <c r="CU209" s="19">
        <f t="shared" si="306"/>
        <v>0.16350575155990674</v>
      </c>
      <c r="CV209" s="19">
        <f t="shared" si="306"/>
        <v>0.16306181531970568</v>
      </c>
      <c r="CW209" s="19">
        <f t="shared" si="306"/>
        <v>0.16262684748835241</v>
      </c>
      <c r="CX209" s="19">
        <f t="shared" si="306"/>
        <v>0.16220057901359142</v>
      </c>
      <c r="CY209" s="19">
        <f t="shared" si="306"/>
        <v>0.16178275149869986</v>
      </c>
      <c r="CZ209" s="19">
        <f t="shared" si="306"/>
        <v>0.16137311668015802</v>
      </c>
      <c r="DA209" s="19">
        <f t="shared" si="306"/>
        <v>0.1609714359357467</v>
      </c>
      <c r="DB209" s="19">
        <f t="shared" si="306"/>
        <v>0.16057747982102324</v>
      </c>
      <c r="DC209" s="19">
        <f t="shared" si="306"/>
        <v>0.16019102763228502</v>
      </c>
      <c r="DD209" s="19">
        <f t="shared" si="306"/>
        <v>0.15981186699427041</v>
      </c>
      <c r="DE209" s="19">
        <f t="shared" si="306"/>
        <v>0.15943979347097936</v>
      </c>
      <c r="DF209" s="19">
        <f t="shared" si="306"/>
        <v>0.15907461019811528</v>
      </c>
      <c r="DG209" s="19">
        <f t="shared" si="306"/>
        <v>0.15871612753575909</v>
      </c>
      <c r="DH209" s="19">
        <f t="shared" si="306"/>
        <v>0.15836416273998863</v>
      </c>
      <c r="DI209" s="19">
        <f t="shared" si="306"/>
        <v>0.15801853965224802</v>
      </c>
      <c r="DJ209" s="19">
        <f t="shared" si="306"/>
        <v>0.15767908840535838</v>
      </c>
      <c r="DK209" s="19">
        <f t="shared" si="306"/>
        <v>0.15734564514513819</v>
      </c>
      <c r="DL209" s="19">
        <f t="shared" si="306"/>
        <v>0.1570180517666753</v>
      </c>
      <c r="DM209" s="19">
        <f t="shared" si="306"/>
        <v>0.15669615566435888</v>
      </c>
      <c r="DN209" s="19">
        <f t="shared" si="306"/>
        <v>0.15637980949484048</v>
      </c>
      <c r="DO209" s="19">
        <f t="shared" si="306"/>
        <v>0.15606887095215102</v>
      </c>
      <c r="DP209" s="19">
        <f t="shared" si="306"/>
        <v>0.15576320255425261</v>
      </c>
      <c r="DQ209" s="19">
        <f t="shared" si="306"/>
        <v>0.1554626714403522</v>
      </c>
      <c r="DR209" s="19">
        <f t="shared" si="306"/>
        <v>0.15516714917834995</v>
      </c>
      <c r="DS209" s="19">
        <f t="shared" si="306"/>
        <v>0.15487651158183519</v>
      </c>
      <c r="DT209" s="19">
        <f t="shared" si="306"/>
        <v>0.15459063853608287</v>
      </c>
      <c r="DU209" s="19">
        <f t="shared" si="306"/>
        <v>0.1543094138325378</v>
      </c>
      <c r="DV209" s="19">
        <f t="shared" si="306"/>
        <v>0.15403272501130788</v>
      </c>
      <c r="DW209" s="19">
        <f t="shared" si="306"/>
        <v>0.15376046321121761</v>
      </c>
      <c r="DX209" s="19">
        <f t="shared" si="306"/>
        <v>0.15349252302700173</v>
      </c>
      <c r="DY209" s="19">
        <f t="shared" si="306"/>
        <v>0.15322880237324593</v>
      </c>
      <c r="DZ209" s="19">
        <f t="shared" si="306"/>
        <v>0.15296920235470504</v>
      </c>
      <c r="EA209" s="19">
        <f t="shared" si="306"/>
        <v>0.15271362714265313</v>
      </c>
      <c r="EB209" s="19">
        <f t="shared" si="306"/>
        <v>0.15246198385694049</v>
      </c>
      <c r="EC209" s="19">
        <f t="shared" si="306"/>
        <v>0.15221418245345242</v>
      </c>
      <c r="ED209" s="19">
        <f t="shared" ref="ED209:EV209" si="307">ED204/(ED206*22)</f>
        <v>0.15197013561668388</v>
      </c>
      <c r="EE209" s="19">
        <f t="shared" si="307"/>
        <v>0.15172975865715996</v>
      </c>
      <c r="EF209" s="19">
        <f t="shared" si="307"/>
        <v>0.15149296941344981</v>
      </c>
      <c r="EG209" s="19">
        <f t="shared" si="307"/>
        <v>0.15125968815853538</v>
      </c>
      <c r="EH209" s="19">
        <f t="shared" si="307"/>
        <v>0.15102983751031088</v>
      </c>
      <c r="EI209" s="19">
        <f t="shared" si="307"/>
        <v>0.15080334234600207</v>
      </c>
      <c r="EJ209" s="19">
        <f t="shared" si="307"/>
        <v>0.1505801297203064</v>
      </c>
      <c r="EK209" s="19">
        <f t="shared" si="307"/>
        <v>0.15036012878706681</v>
      </c>
      <c r="EL209" s="19">
        <f t="shared" si="307"/>
        <v>0.15014327072430203</v>
      </c>
      <c r="EM209" s="19">
        <f t="shared" si="307"/>
        <v>0.14992948866242756</v>
      </c>
      <c r="EN209" s="19">
        <f t="shared" si="307"/>
        <v>0.14971871761550903</v>
      </c>
      <c r="EO209" s="19">
        <f t="shared" si="307"/>
        <v>0.14951089441540058</v>
      </c>
      <c r="EP209" s="19">
        <f t="shared" si="307"/>
        <v>0.14930595764862695</v>
      </c>
      <c r="EQ209" s="19">
        <f t="shared" si="307"/>
        <v>0.1491038475958778</v>
      </c>
      <c r="ER209" s="19">
        <f t="shared" si="307"/>
        <v>0.14890450617398823</v>
      </c>
      <c r="ES209" s="19">
        <f t="shared" si="307"/>
        <v>0.14870787688028761</v>
      </c>
      <c r="ET209" s="19">
        <f t="shared" si="307"/>
        <v>0.14851390473920459</v>
      </c>
      <c r="EU209" s="19">
        <f t="shared" si="307"/>
        <v>0.14832253625102201</v>
      </c>
      <c r="EV209" s="19">
        <f t="shared" si="307"/>
        <v>0.14813371934268185</v>
      </c>
    </row>
    <row r="210" spans="2:152" s="15" customFormat="1" x14ac:dyDescent="0.2"/>
    <row r="211" spans="2:152" s="15" customFormat="1" x14ac:dyDescent="0.2"/>
    <row r="212" spans="2:152" s="15" customFormat="1" x14ac:dyDescent="0.2"/>
    <row r="213" spans="2:152" s="15" customFormat="1" x14ac:dyDescent="0.2"/>
    <row r="214" spans="2:152" s="15" customFormat="1" x14ac:dyDescent="0.2"/>
    <row r="215" spans="2:152" s="15" customFormat="1" x14ac:dyDescent="0.2"/>
  </sheetData>
  <sheetProtection algorithmName="SHA-512" hashValue="R47goCKKIlkd2du3r/Kx2WJ0h70tdiqeV5IuSBNBBFFj3AdvmOtLxg+D/YMaT4i0Da7nHF2Fcu62R65rv3f4jA==" saltValue="2dt2cp1QXXx3JeFGmGi7wA==" spinCount="100000" sheet="1" selectLockedCells="1"/>
  <protectedRanges>
    <protectedRange sqref="F14" name="Bereich1"/>
  </protectedRanges>
  <pageMargins left="0.51181102362204722" right="0.51181102362204722" top="1.1811023622047245" bottom="0.78740157480314965" header="0.27559055118110237" footer="0.27559055118110237"/>
  <pageSetup paperSize="9" orientation="landscape" r:id="rId1"/>
  <headerFooter>
    <oddHeader>&amp;R&amp;G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5" name="Drop Down 1">
              <controlPr locked="0" defaultSize="0" autoLine="0" autoPict="0">
                <anchor moveWithCells="1">
                  <from>
                    <xdr:col>3</xdr:col>
                    <xdr:colOff>0</xdr:colOff>
                    <xdr:row>5</xdr:row>
                    <xdr:rowOff>180975</xdr:rowOff>
                  </from>
                  <to>
                    <xdr:col>5</xdr:col>
                    <xdr:colOff>180975</xdr:colOff>
                    <xdr:row>9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013E73EDD4C64E9A67AEC79926BCF0" ma:contentTypeVersion="16" ma:contentTypeDescription="Create a new document." ma:contentTypeScope="" ma:versionID="65c0cc9d862e84a2b1e74d2f451b0e79">
  <xsd:schema xmlns:xsd="http://www.w3.org/2001/XMLSchema" xmlns:xs="http://www.w3.org/2001/XMLSchema" xmlns:p="http://schemas.microsoft.com/office/2006/metadata/properties" xmlns:ns1="http://schemas.microsoft.com/sharepoint/v3" xmlns:ns2="2a1259a8-9be4-4f50-8927-e6dd8ca9402d" xmlns:ns3="5478a44c-f74f-41c5-8ec3-cc6c317d25ad" xmlns:ns4="f2f68ec5-c269-4186-ab20-266862a2020e" targetNamespace="http://schemas.microsoft.com/office/2006/metadata/properties" ma:root="true" ma:fieldsID="80c1edd2b25737702181b6e55667ae94" ns1:_="" ns2:_="" ns3:_="" ns4:_="">
    <xsd:import namespace="http://schemas.microsoft.com/sharepoint/v3"/>
    <xsd:import namespace="2a1259a8-9be4-4f50-8927-e6dd8ca9402d"/>
    <xsd:import namespace="5478a44c-f74f-41c5-8ec3-cc6c317d25ad"/>
    <xsd:import namespace="f2f68ec5-c269-4186-ab20-266862a2020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Datum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3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1259a8-9be4-4f50-8927-e6dd8ca9402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78a44c-f74f-41c5-8ec3-cc6c317d25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Datum" ma:index="19" nillable="true" ma:displayName="Datum" ma:format="DateOnly" ma:internalName="Datum">
      <xsd:simpleType>
        <xsd:restriction base="dms:DateTime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f68ec5-c269-4186-ab20-266862a2020e" elementFormDefault="qualified">
    <xsd:import namespace="http://schemas.microsoft.com/office/2006/documentManagement/types"/>
    <xsd:import namespace="http://schemas.microsoft.com/office/infopath/2007/PartnerControls"/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um xmlns="5478a44c-f74f-41c5-8ec3-cc6c317d25ad" xsi:nil="true"/>
    <_dlc_DocId xmlns="2a1259a8-9be4-4f50-8927-e6dd8ca9402d">NVA3NNX2YFWX-596224624-289819</_dlc_DocId>
    <_dlc_DocIdUrl xmlns="2a1259a8-9be4-4f50-8927-e6dd8ca9402d">
      <Url>https://vattenfall.sharepoint.com/sites/SNB_AssetManagement/_layouts/15/DocIdRedir.aspx?ID=NVA3NNX2YFWX-596224624-289819</Url>
      <Description>NVA3NNX2YFWX-596224624-289819</Description>
    </_dlc_DocIdUrl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3451B6B-3DEE-4397-96AA-4997A51FE01A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3D139DD0-4B34-4452-BC35-BED51F796C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a1259a8-9be4-4f50-8927-e6dd8ca9402d"/>
    <ds:schemaRef ds:uri="5478a44c-f74f-41c5-8ec3-cc6c317d25ad"/>
    <ds:schemaRef ds:uri="f2f68ec5-c269-4186-ab20-266862a202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C9D199A-2BB1-427D-9FEA-59F208C68A8C}">
  <ds:schemaRefs>
    <ds:schemaRef ds:uri="http://schemas.microsoft.com/office/2006/metadata/properties"/>
    <ds:schemaRef ds:uri="http://schemas.microsoft.com/office/infopath/2007/PartnerControls"/>
    <ds:schemaRef ds:uri="5478a44c-f74f-41c5-8ec3-cc6c317d25ad"/>
    <ds:schemaRef ds:uri="2a1259a8-9be4-4f50-8927-e6dd8ca9402d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6E929E3F-953D-4001-9D8D-CE795114E7A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Berechnung</vt:lpstr>
      <vt:lpstr>Berechnung!Druckbereich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Mercker Michael (CD-OSS1)</dc:creator>
  <cp:keywords/>
  <dc:description/>
  <cp:lastModifiedBy>Koglin Oliver (TXX-K)</cp:lastModifiedBy>
  <cp:revision/>
  <cp:lastPrinted>2022-04-05T11:16:42Z</cp:lastPrinted>
  <dcterms:created xsi:type="dcterms:W3CDTF">2021-11-23T07:48:01Z</dcterms:created>
  <dcterms:modified xsi:type="dcterms:W3CDTF">2022-04-05T11:24:40Z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0x01010029013E73EDD4C64E9A67AEC79926BCF0</vt:lpwstr>
  </property>
  <property fmtid="{D5CDD505-2E9C-101B-9397-08002B2CF9AE}" pid="3" name="_dlc_DocIdItemGuid">
    <vt:lpwstr>8d3d35a9-fdbb-4b1a-a013-f4123d191d30</vt:lpwstr>
  </property>
  <property fmtid="{D5CDD505-2E9C-101B-9397-08002B2CF9AE}" pid="4" name="MSIP_Label_c9559495-8c45-4333-a448-fe4ad50e7cd4_Enabled">
    <vt:lpwstr>true</vt:lpwstr>
  </property>
  <property fmtid="{D5CDD505-2E9C-101B-9397-08002B2CF9AE}" pid="5" name="MSIP_Label_c9559495-8c45-4333-a448-fe4ad50e7cd4_SetDate">
    <vt:lpwstr>2022-04-05T11:19:41Z</vt:lpwstr>
  </property>
  <property fmtid="{D5CDD505-2E9C-101B-9397-08002B2CF9AE}" pid="6" name="MSIP_Label_c9559495-8c45-4333-a448-fe4ad50e7cd4_Method">
    <vt:lpwstr>Privileged</vt:lpwstr>
  </property>
  <property fmtid="{D5CDD505-2E9C-101B-9397-08002B2CF9AE}" pid="7" name="MSIP_Label_c9559495-8c45-4333-a448-fe4ad50e7cd4_Name">
    <vt:lpwstr>c9559495-8c45-4333-a448-fe4ad50e7cd4</vt:lpwstr>
  </property>
  <property fmtid="{D5CDD505-2E9C-101B-9397-08002B2CF9AE}" pid="8" name="MSIP_Label_c9559495-8c45-4333-a448-fe4ad50e7cd4_SiteId">
    <vt:lpwstr>f8be18a6-f648-4a47-be73-86d6c5c6604d</vt:lpwstr>
  </property>
  <property fmtid="{D5CDD505-2E9C-101B-9397-08002B2CF9AE}" pid="9" name="MSIP_Label_c9559495-8c45-4333-a448-fe4ad50e7cd4_ActionId">
    <vt:lpwstr>e3850041-7ea5-4a90-811d-b1848a5fbe23</vt:lpwstr>
  </property>
  <property fmtid="{D5CDD505-2E9C-101B-9397-08002B2CF9AE}" pid="10" name="MSIP_Label_c9559495-8c45-4333-a448-fe4ad50e7cd4_ContentBits">
    <vt:lpwstr>0</vt:lpwstr>
  </property>
</Properties>
</file>